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Kristine/Downloads/"/>
    </mc:Choice>
  </mc:AlternateContent>
  <xr:revisionPtr revIDLastSave="0" documentId="13_ncr:1_{0025D80B-05E0-E243-88B3-6AF853675270}" xr6:coauthVersionLast="45" xr6:coauthVersionMax="45" xr10:uidLastSave="{00000000-0000-0000-0000-000000000000}"/>
  <bookViews>
    <workbookView xWindow="0" yWindow="460" windowWidth="33600" windowHeight="20460" xr2:uid="{00000000-000D-0000-FFFF-FFFF00000000}"/>
  </bookViews>
  <sheets>
    <sheet name="Forbrug 19 + 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hMjdsptxV3pQjBSbsNBzLfpE3v6w=="/>
    </ext>
  </extLst>
</workbook>
</file>

<file path=xl/calcChain.xml><?xml version="1.0" encoding="utf-8"?>
<calcChain xmlns="http://schemas.openxmlformats.org/spreadsheetml/2006/main">
  <c r="D101" i="1" l="1"/>
  <c r="C101" i="1"/>
  <c r="D91" i="1"/>
  <c r="C91" i="1"/>
  <c r="D84" i="1"/>
  <c r="C84" i="1"/>
  <c r="D75" i="1"/>
  <c r="C75" i="1"/>
  <c r="D59" i="1"/>
  <c r="C59" i="1"/>
  <c r="D47" i="1"/>
  <c r="C47" i="1"/>
  <c r="D18" i="1"/>
  <c r="D106" i="1" s="1"/>
  <c r="C18" i="1"/>
  <c r="C106" i="1" s="1"/>
  <c r="C107" i="1" l="1"/>
  <c r="C108" i="1" s="1"/>
  <c r="D107" i="1"/>
  <c r="D108" i="1" s="1"/>
</calcChain>
</file>

<file path=xl/sharedStrings.xml><?xml version="1.0" encoding="utf-8"?>
<sst xmlns="http://schemas.openxmlformats.org/spreadsheetml/2006/main" count="122" uniqueCount="101">
  <si>
    <t xml:space="preserve"> Budgetopfølgning 2019 og budget 2020</t>
  </si>
  <si>
    <t>Konto nr.</t>
  </si>
  <si>
    <t>Administrationsindtægter</t>
  </si>
  <si>
    <t>Slut 2019</t>
  </si>
  <si>
    <t>Minimum 2020</t>
  </si>
  <si>
    <t>DUF tilskud</t>
  </si>
  <si>
    <t>Refusion af internationale udg. DUF</t>
  </si>
  <si>
    <t>Dekaner</t>
  </si>
  <si>
    <t>Legater og donationer</t>
  </si>
  <si>
    <t>Lægeforeningen</t>
  </si>
  <si>
    <t>Medlemskontingenter</t>
  </si>
  <si>
    <t>Offentlig støtte (kommuner ect)</t>
  </si>
  <si>
    <t>Momskompensation</t>
  </si>
  <si>
    <t>Øvrige indtægter og deltagerbetaling</t>
  </si>
  <si>
    <t>Adm. Projekter (grønne)</t>
  </si>
  <si>
    <t>FINO 2018</t>
  </si>
  <si>
    <t>Deltagergebyr Folkemøde</t>
  </si>
  <si>
    <t>Øremærket tilskud</t>
  </si>
  <si>
    <t>Adm. gebyr fra aktivitetsgrupper</t>
  </si>
  <si>
    <t>Administrationsindtægter i alt</t>
  </si>
  <si>
    <t>Administrationsomkostninger</t>
  </si>
  <si>
    <t>Bypenge</t>
  </si>
  <si>
    <t>Rådighedsbeløb</t>
  </si>
  <si>
    <t>International forsikring</t>
  </si>
  <si>
    <t>Forsikringer</t>
  </si>
  <si>
    <t>Telefon</t>
  </si>
  <si>
    <t>Porto &amp; strafporto</t>
  </si>
  <si>
    <t>Gebyrer diverse</t>
  </si>
  <si>
    <t>Gebyrer bank</t>
  </si>
  <si>
    <t>Gebyrer Nets, Teller, Dips</t>
  </si>
  <si>
    <t>Kontorartikler</t>
  </si>
  <si>
    <t>Campaign monitor (til nyhedsbrev)</t>
  </si>
  <si>
    <t>Administation</t>
  </si>
  <si>
    <t>IT/Hjemmeside</t>
  </si>
  <si>
    <t>WinkasPro</t>
  </si>
  <si>
    <t>Faglitteratur</t>
  </si>
  <si>
    <t>Reklame</t>
  </si>
  <si>
    <t>Kontorhold</t>
  </si>
  <si>
    <t>Diverse, små anskaffelser</t>
  </si>
  <si>
    <t>Udgifter til Merchandise Jubilæum</t>
  </si>
  <si>
    <t>Revision og regnsskabsassistance</t>
  </si>
  <si>
    <t xml:space="preserve">Rejseudgifter </t>
  </si>
  <si>
    <t xml:space="preserve">Forplejning, møder </t>
  </si>
  <si>
    <t>Repræsentation</t>
  </si>
  <si>
    <t>Lokalbestyrelser, møder</t>
  </si>
  <si>
    <t>Landssekretariat, møder</t>
  </si>
  <si>
    <t>Diverse</t>
  </si>
  <si>
    <t>Administrationsomkostninger i alt</t>
  </si>
  <si>
    <t>Personale</t>
  </si>
  <si>
    <t>Lønomkostninger</t>
  </si>
  <si>
    <t>Løn refusion</t>
  </si>
  <si>
    <t>ATP bidrag</t>
  </si>
  <si>
    <t>Gebyrer (danløn, barsel.dk)</t>
  </si>
  <si>
    <t>Feriepenge</t>
  </si>
  <si>
    <t>Firmapension</t>
  </si>
  <si>
    <t>Lønkørsel udgifter</t>
  </si>
  <si>
    <t>Personaleomkostninger</t>
  </si>
  <si>
    <t>Medarbejderkurser</t>
  </si>
  <si>
    <t>Personale i alt</t>
  </si>
  <si>
    <t>Nationale omkostninger</t>
  </si>
  <si>
    <t>DUF kontingent</t>
  </si>
  <si>
    <t>Kontingenter</t>
  </si>
  <si>
    <t>Kompetence udgifter</t>
  </si>
  <si>
    <t>Transportudgifter</t>
  </si>
  <si>
    <t>Forplejningsudgifter</t>
  </si>
  <si>
    <t>Deltagergebyr nationale møder o. lign</t>
  </si>
  <si>
    <t>Aktivitetsudgifter</t>
  </si>
  <si>
    <t>Honorarer, undervisere</t>
  </si>
  <si>
    <t>Diverse udgifter</t>
  </si>
  <si>
    <t>Lokaleleje</t>
  </si>
  <si>
    <t>Folkemødet</t>
  </si>
  <si>
    <t>Internat for lokalbestyrelser</t>
  </si>
  <si>
    <t>Projektstøtte</t>
  </si>
  <si>
    <t>Nationale omkostninger i alt</t>
  </si>
  <si>
    <t>Internationale omkostninger</t>
  </si>
  <si>
    <t>Kontingent internationale organisationer</t>
  </si>
  <si>
    <t>Rejseomk. interna. møder og kongresser</t>
  </si>
  <si>
    <t>Mødeomk. interna. møder forberedelse</t>
  </si>
  <si>
    <t>Deltagergebyr interna. møder og kongresser</t>
  </si>
  <si>
    <t>Egenbetaling til internationale møder</t>
  </si>
  <si>
    <t>Internationale omkostninger i alt</t>
  </si>
  <si>
    <t>Udvalg</t>
  </si>
  <si>
    <t>Kommunikationsudvalget</t>
  </si>
  <si>
    <t>Internationalt udvalg</t>
  </si>
  <si>
    <t>Trænergruppen</t>
  </si>
  <si>
    <t>MM+AM forberende møder</t>
  </si>
  <si>
    <t>Udvalg i alt</t>
  </si>
  <si>
    <t>Puljer</t>
  </si>
  <si>
    <t>Initiativpuljen</t>
  </si>
  <si>
    <t>Nat. uddannelses- og transportpuljen</t>
  </si>
  <si>
    <t>Rekrutteringspuljen</t>
  </si>
  <si>
    <t>International udd.- og transportpulje</t>
  </si>
  <si>
    <t>Samarbejde på tværs af aktiviteter</t>
  </si>
  <si>
    <t>Nationale aktivitetslederes transportpulje</t>
  </si>
  <si>
    <t>Strategipulje</t>
  </si>
  <si>
    <t>Puljer i alt</t>
  </si>
  <si>
    <t>Aktivitetsrelaterede indtægter</t>
  </si>
  <si>
    <t>Aktivitetsrelaterede omkostninger</t>
  </si>
  <si>
    <t>Indtægter i alt</t>
  </si>
  <si>
    <t>Udgifter i alt</t>
  </si>
  <si>
    <t>Årets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</si>
</sst>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;\(#,##0.00\)"/>
    <numFmt numFmtId="165" formatCode="_ * #,##0.00_ ;_ * \-#,##0.00_ ;_ * &quot;-&quot;??_ ;_ @_ "/>
    <numFmt numFmtId="166" formatCode="[hh]\.mm\.ss"/>
    <numFmt numFmtId="167" formatCode="#,##0.00[$ kr.]"/>
    <numFmt numFmtId="168" formatCode="#,##0;\(#,##0\)"/>
    <numFmt numFmtId="169" formatCode="&quot;&quot;\ #,##0.00;[Red]&quot;&quot;\ \-#,##0.00"/>
  </numFmts>
  <fonts count="7" x14ac:knownFonts="1">
    <font>
      <sz val="10"/>
      <color rgb="FF000000"/>
      <name val="Arial"/>
    </font>
    <font>
      <b/>
      <i/>
      <sz val="14"/>
      <color rgb="FF000000"/>
      <name val="Trebuchet MS"/>
    </font>
    <font>
      <sz val="10"/>
      <name val="Arial"/>
    </font>
    <font>
      <b/>
      <sz val="10"/>
      <color rgb="FF000000"/>
      <name val="Arial"/>
    </font>
    <font>
      <sz val="10"/>
      <color rgb="FF000000"/>
      <name val="Trebuchet MS"/>
    </font>
    <font>
      <sz val="10"/>
      <color theme="1"/>
      <name val="Calibri"/>
    </font>
    <font>
      <b/>
      <sz val="10"/>
      <color rgb="FF000000"/>
      <name val="Trebuchet MS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3" borderId="2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0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164" fontId="0" fillId="0" borderId="5" xfId="0" applyNumberFormat="1" applyFont="1" applyBorder="1" applyAlignment="1">
      <alignment horizontal="right" wrapText="1"/>
    </xf>
    <xf numFmtId="164" fontId="0" fillId="0" borderId="4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4" fontId="0" fillId="0" borderId="7" xfId="0" applyNumberFormat="1" applyFont="1" applyBorder="1" applyAlignment="1">
      <alignment horizontal="right" wrapText="1"/>
    </xf>
    <xf numFmtId="0" fontId="0" fillId="0" borderId="0" xfId="0" applyFont="1" applyAlignment="1"/>
    <xf numFmtId="166" fontId="0" fillId="0" borderId="4" xfId="0" applyNumberFormat="1" applyFont="1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165" fontId="4" fillId="0" borderId="5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 wrapText="1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/>
    </xf>
    <xf numFmtId="0" fontId="6" fillId="0" borderId="8" xfId="0" applyFont="1" applyBorder="1" applyAlignment="1">
      <alignment wrapText="1"/>
    </xf>
    <xf numFmtId="167" fontId="0" fillId="0" borderId="4" xfId="0" applyNumberFormat="1" applyFont="1" applyBorder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5" xfId="0" applyFont="1" applyBorder="1" applyAlignment="1">
      <alignment wrapText="1"/>
    </xf>
    <xf numFmtId="0" fontId="6" fillId="3" borderId="7" xfId="0" applyFont="1" applyFill="1" applyBorder="1" applyAlignment="1">
      <alignment wrapText="1"/>
    </xf>
    <xf numFmtId="1" fontId="0" fillId="4" borderId="4" xfId="0" applyNumberFormat="1" applyFont="1" applyFill="1" applyBorder="1" applyAlignment="1">
      <alignment horizontal="right" wrapText="1"/>
    </xf>
    <xf numFmtId="0" fontId="4" fillId="0" borderId="4" xfId="0" applyFont="1" applyBorder="1" applyAlignment="1"/>
    <xf numFmtId="168" fontId="0" fillId="0" borderId="4" xfId="0" applyNumberFormat="1" applyFont="1" applyBorder="1" applyAlignment="1">
      <alignment wrapText="1"/>
    </xf>
    <xf numFmtId="168" fontId="0" fillId="0" borderId="7" xfId="0" applyNumberFormat="1" applyFont="1" applyBorder="1" applyAlignment="1">
      <alignment wrapText="1"/>
    </xf>
    <xf numFmtId="0" fontId="4" fillId="0" borderId="0" xfId="0" applyFont="1" applyAlignment="1"/>
    <xf numFmtId="168" fontId="0" fillId="0" borderId="5" xfId="0" applyNumberFormat="1" applyFont="1" applyBorder="1" applyAlignment="1">
      <alignment wrapText="1"/>
    </xf>
    <xf numFmtId="1" fontId="0" fillId="0" borderId="4" xfId="0" applyNumberFormat="1" applyFont="1" applyBorder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0" fontId="4" fillId="0" borderId="7" xfId="0" applyFont="1" applyBorder="1" applyAlignment="1">
      <alignment wrapText="1"/>
    </xf>
    <xf numFmtId="1" fontId="0" fillId="0" borderId="0" xfId="0" applyNumberFormat="1" applyFont="1" applyAlignment="1">
      <alignment wrapText="1"/>
    </xf>
    <xf numFmtId="0" fontId="6" fillId="0" borderId="7" xfId="0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0" fontId="3" fillId="3" borderId="7" xfId="0" applyFont="1" applyFill="1" applyBorder="1" applyAlignment="1">
      <alignment wrapText="1"/>
    </xf>
    <xf numFmtId="1" fontId="0" fillId="0" borderId="4" xfId="0" applyNumberFormat="1" applyFont="1" applyBorder="1" applyAlignment="1">
      <alignment wrapText="1"/>
    </xf>
    <xf numFmtId="3" fontId="4" fillId="0" borderId="5" xfId="0" applyNumberFormat="1" applyFont="1" applyBorder="1" applyAlignment="1">
      <alignment wrapText="1"/>
    </xf>
    <xf numFmtId="1" fontId="3" fillId="0" borderId="0" xfId="0" applyNumberFormat="1" applyFont="1" applyAlignment="1">
      <alignment wrapText="1"/>
    </xf>
    <xf numFmtId="0" fontId="4" fillId="0" borderId="6" xfId="0" applyFont="1" applyBorder="1" applyAlignment="1"/>
    <xf numFmtId="165" fontId="4" fillId="0" borderId="0" xfId="0" applyNumberFormat="1" applyFont="1" applyAlignment="1">
      <alignment horizontal="right"/>
    </xf>
    <xf numFmtId="0" fontId="4" fillId="0" borderId="5" xfId="0" applyFont="1" applyBorder="1" applyAlignment="1">
      <alignment wrapText="1"/>
    </xf>
    <xf numFmtId="3" fontId="4" fillId="0" borderId="7" xfId="0" applyNumberFormat="1" applyFont="1" applyBorder="1" applyAlignment="1">
      <alignment wrapText="1"/>
    </xf>
    <xf numFmtId="3" fontId="4" fillId="0" borderId="0" xfId="0" applyNumberFormat="1" applyFont="1" applyAlignment="1">
      <alignment wrapText="1"/>
    </xf>
    <xf numFmtId="165" fontId="4" fillId="0" borderId="7" xfId="0" applyNumberFormat="1" applyFont="1" applyBorder="1" applyAlignment="1">
      <alignment horizontal="right"/>
    </xf>
    <xf numFmtId="4" fontId="6" fillId="0" borderId="0" xfId="0" applyNumberFormat="1" applyFont="1" applyAlignment="1">
      <alignment wrapText="1"/>
    </xf>
    <xf numFmtId="4" fontId="6" fillId="0" borderId="4" xfId="0" applyNumberFormat="1" applyFont="1" applyBorder="1" applyAlignment="1">
      <alignment wrapText="1"/>
    </xf>
    <xf numFmtId="0" fontId="3" fillId="0" borderId="0" xfId="0" applyFont="1" applyAlignment="1">
      <alignment vertical="top"/>
    </xf>
    <xf numFmtId="169" fontId="3" fillId="0" borderId="0" xfId="0" applyNumberFormat="1" applyFont="1" applyAlignment="1">
      <alignment horizontal="right" vertical="top"/>
    </xf>
    <xf numFmtId="0" fontId="6" fillId="2" borderId="8" xfId="0" applyFont="1" applyFill="1" applyBorder="1" applyAlignment="1">
      <alignment wrapText="1"/>
    </xf>
    <xf numFmtId="3" fontId="4" fillId="5" borderId="3" xfId="0" applyNumberFormat="1" applyFont="1" applyFill="1" applyBorder="1" applyAlignment="1">
      <alignment wrapText="1"/>
    </xf>
    <xf numFmtId="3" fontId="4" fillId="5" borderId="4" xfId="0" applyNumberFormat="1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6" fillId="2" borderId="3" xfId="0" applyFont="1" applyFill="1" applyBorder="1" applyAlignment="1">
      <alignment wrapText="1"/>
    </xf>
    <xf numFmtId="4" fontId="6" fillId="2" borderId="4" xfId="0" applyNumberFormat="1" applyFont="1" applyFill="1" applyBorder="1" applyAlignment="1">
      <alignment wrapText="1"/>
    </xf>
    <xf numFmtId="0" fontId="3" fillId="5" borderId="7" xfId="0" applyFont="1" applyFill="1" applyBorder="1" applyAlignment="1">
      <alignment wrapText="1"/>
    </xf>
    <xf numFmtId="0" fontId="3" fillId="5" borderId="4" xfId="0" applyFont="1" applyFill="1" applyBorder="1" applyAlignment="1"/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4" borderId="7" xfId="0" applyFont="1" applyFill="1" applyBorder="1" applyAlignment="1">
      <alignment wrapText="1"/>
    </xf>
    <xf numFmtId="4" fontId="6" fillId="4" borderId="4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/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986"/>
  <sheetViews>
    <sheetView tabSelected="1" workbookViewId="0">
      <selection activeCell="E87" sqref="E87"/>
    </sheetView>
  </sheetViews>
  <sheetFormatPr baseColWidth="10" defaultColWidth="14.5" defaultRowHeight="15" customHeight="1" x14ac:dyDescent="0.15"/>
  <cols>
    <col min="1" max="1" width="10.33203125" customWidth="1"/>
    <col min="2" max="2" width="38.33203125" customWidth="1"/>
    <col min="3" max="3" width="15.33203125" customWidth="1"/>
    <col min="4" max="4" width="17.5" customWidth="1"/>
    <col min="5" max="5" width="19.1640625" customWidth="1"/>
    <col min="6" max="8" width="17.33203125" customWidth="1"/>
    <col min="9" max="9" width="23.6640625" customWidth="1"/>
    <col min="10" max="10" width="20.83203125" customWidth="1"/>
    <col min="11" max="12" width="8.5" customWidth="1"/>
    <col min="13" max="13" width="17.33203125" customWidth="1"/>
    <col min="14" max="30" width="14.5" customWidth="1"/>
  </cols>
  <sheetData>
    <row r="1" spans="1:24" ht="21" customHeight="1" x14ac:dyDescent="0.15">
      <c r="B1" s="69" t="s">
        <v>0</v>
      </c>
      <c r="C1" s="69"/>
      <c r="D1" s="69"/>
      <c r="E1" s="71"/>
      <c r="F1" s="71"/>
      <c r="G1" s="71"/>
      <c r="H1" s="71"/>
      <c r="I1" s="71"/>
      <c r="J1" s="71"/>
      <c r="K1" s="1"/>
      <c r="L1" s="1"/>
    </row>
    <row r="2" spans="1:24" ht="15.75" customHeight="1" x14ac:dyDescent="0.2">
      <c r="A2" s="2"/>
      <c r="B2" s="70"/>
      <c r="C2" s="70"/>
      <c r="D2" s="70"/>
      <c r="E2" s="72"/>
      <c r="F2" s="73"/>
      <c r="G2" s="74"/>
      <c r="H2" s="73"/>
      <c r="I2" s="74"/>
      <c r="J2" s="74"/>
      <c r="K2" s="1"/>
      <c r="L2" s="1"/>
    </row>
    <row r="3" spans="1:24" ht="15.75" customHeight="1" x14ac:dyDescent="0.15">
      <c r="A3" s="3" t="s">
        <v>1</v>
      </c>
      <c r="B3" s="4" t="s">
        <v>2</v>
      </c>
      <c r="C3" s="5" t="s">
        <v>3</v>
      </c>
      <c r="D3" s="6" t="s">
        <v>4</v>
      </c>
      <c r="E3" s="1"/>
      <c r="F3" s="1"/>
      <c r="G3" s="7"/>
      <c r="H3" s="8"/>
    </row>
    <row r="4" spans="1:24" ht="15.75" customHeight="1" x14ac:dyDescent="0.15">
      <c r="A4" s="9">
        <v>1005</v>
      </c>
      <c r="B4" s="10" t="s">
        <v>5</v>
      </c>
      <c r="C4" s="11">
        <v>0</v>
      </c>
      <c r="D4" s="12">
        <v>0</v>
      </c>
      <c r="E4" s="1"/>
      <c r="F4" s="1"/>
      <c r="G4" s="13"/>
      <c r="H4" s="14"/>
    </row>
    <row r="5" spans="1:24" ht="15.75" customHeight="1" x14ac:dyDescent="0.15">
      <c r="A5" s="9">
        <v>1006</v>
      </c>
      <c r="B5" s="10" t="s">
        <v>6</v>
      </c>
      <c r="C5" s="11">
        <v>0</v>
      </c>
      <c r="D5" s="12">
        <v>0</v>
      </c>
      <c r="E5" s="1"/>
      <c r="F5" s="1"/>
      <c r="G5" s="13"/>
      <c r="H5" s="14"/>
    </row>
    <row r="6" spans="1:24" ht="15.75" customHeight="1" x14ac:dyDescent="0.15">
      <c r="A6" s="9">
        <v>1010</v>
      </c>
      <c r="B6" s="10" t="s">
        <v>7</v>
      </c>
      <c r="C6" s="11">
        <v>230000</v>
      </c>
      <c r="D6" s="12">
        <v>190000</v>
      </c>
      <c r="E6" s="1"/>
      <c r="F6" s="1"/>
      <c r="G6" s="13"/>
      <c r="H6" s="14"/>
    </row>
    <row r="7" spans="1:24" ht="15.75" customHeight="1" x14ac:dyDescent="0.15">
      <c r="A7" s="9">
        <v>1015</v>
      </c>
      <c r="B7" s="10" t="s">
        <v>8</v>
      </c>
      <c r="C7" s="16">
        <v>29000</v>
      </c>
      <c r="D7" s="12">
        <v>0</v>
      </c>
      <c r="E7" s="17"/>
      <c r="F7" s="17"/>
      <c r="G7" s="13"/>
      <c r="H7" s="14"/>
    </row>
    <row r="8" spans="1:24" ht="15.75" customHeight="1" x14ac:dyDescent="0.15">
      <c r="A8" s="9">
        <v>1020</v>
      </c>
      <c r="B8" s="10" t="s">
        <v>9</v>
      </c>
      <c r="C8" s="11">
        <v>50000</v>
      </c>
      <c r="D8" s="18">
        <v>4.166666666666667</v>
      </c>
      <c r="E8" s="1"/>
      <c r="F8" s="1"/>
      <c r="G8" s="13"/>
      <c r="H8" s="14"/>
    </row>
    <row r="9" spans="1:24" ht="15.75" customHeight="1" x14ac:dyDescent="0.15">
      <c r="A9" s="9">
        <v>1025</v>
      </c>
      <c r="B9" s="10" t="s">
        <v>10</v>
      </c>
      <c r="C9" s="11">
        <v>224010</v>
      </c>
      <c r="D9" s="12">
        <v>200000</v>
      </c>
      <c r="E9" s="1"/>
      <c r="F9" s="1"/>
      <c r="G9" s="13"/>
      <c r="H9" s="14"/>
    </row>
    <row r="10" spans="1:24" ht="15.75" customHeight="1" x14ac:dyDescent="0.15">
      <c r="A10" s="9">
        <v>1031</v>
      </c>
      <c r="B10" s="10" t="s">
        <v>11</v>
      </c>
      <c r="C10" s="11">
        <v>141471</v>
      </c>
      <c r="D10" s="12">
        <v>150000</v>
      </c>
      <c r="E10" s="1"/>
      <c r="F10" s="1"/>
      <c r="G10" s="13"/>
      <c r="H10" s="1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.75" customHeight="1" x14ac:dyDescent="0.15">
      <c r="A11" s="9">
        <v>1032</v>
      </c>
      <c r="B11" s="10" t="s">
        <v>12</v>
      </c>
      <c r="C11" s="11">
        <v>0</v>
      </c>
      <c r="D11" s="12">
        <v>0</v>
      </c>
      <c r="E11" s="2"/>
      <c r="F11" s="2"/>
      <c r="G11" s="13"/>
      <c r="H11" s="14"/>
    </row>
    <row r="12" spans="1:24" ht="15.75" customHeight="1" x14ac:dyDescent="0.15">
      <c r="A12" s="9">
        <v>1035</v>
      </c>
      <c r="B12" s="10" t="s">
        <v>13</v>
      </c>
      <c r="C12" s="11">
        <v>2678.5</v>
      </c>
      <c r="D12" s="12">
        <v>0</v>
      </c>
      <c r="E12" s="2"/>
      <c r="F12" s="2"/>
      <c r="G12" s="13"/>
      <c r="H12" s="14"/>
    </row>
    <row r="13" spans="1:24" ht="15.75" customHeight="1" x14ac:dyDescent="0.15">
      <c r="A13" s="19">
        <v>1037</v>
      </c>
      <c r="B13" s="10" t="s">
        <v>14</v>
      </c>
      <c r="C13" s="11">
        <v>120000</v>
      </c>
      <c r="D13" s="12">
        <v>150000</v>
      </c>
      <c r="E13" s="17"/>
      <c r="F13" s="17"/>
      <c r="G13" s="13"/>
      <c r="H13" s="1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 hidden="1" customHeight="1" x14ac:dyDescent="0.15">
      <c r="A14" s="9">
        <v>1040</v>
      </c>
      <c r="B14" s="10" t="s">
        <v>15</v>
      </c>
      <c r="C14" s="20">
        <v>0</v>
      </c>
      <c r="D14" s="23"/>
      <c r="E14" s="1"/>
      <c r="F14" s="1"/>
      <c r="G14" s="7"/>
      <c r="H14" s="21"/>
    </row>
    <row r="15" spans="1:24" ht="15.75" customHeight="1" x14ac:dyDescent="0.15">
      <c r="A15" s="9">
        <v>1041</v>
      </c>
      <c r="B15" s="22" t="s">
        <v>16</v>
      </c>
      <c r="C15" s="20">
        <v>24440.78</v>
      </c>
      <c r="D15" s="23">
        <v>20000</v>
      </c>
      <c r="E15" s="1"/>
      <c r="F15" s="1"/>
      <c r="G15" s="7"/>
      <c r="H15" s="2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.75" hidden="1" customHeight="1" x14ac:dyDescent="0.15">
      <c r="A16" s="9">
        <v>1050</v>
      </c>
      <c r="B16" s="10" t="s">
        <v>17</v>
      </c>
      <c r="C16" s="20"/>
      <c r="D16" s="23"/>
      <c r="E16" s="1"/>
      <c r="F16" s="1"/>
      <c r="G16" s="7"/>
      <c r="H16" s="2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8" ht="15.75" customHeight="1" x14ac:dyDescent="0.15">
      <c r="A17" s="9">
        <v>1060</v>
      </c>
      <c r="B17" s="10" t="s">
        <v>18</v>
      </c>
      <c r="C17" s="16">
        <v>26908.19</v>
      </c>
      <c r="D17" s="12">
        <v>10000</v>
      </c>
      <c r="E17" s="1"/>
      <c r="F17" s="1"/>
      <c r="G17" s="7"/>
      <c r="H17" s="21"/>
    </row>
    <row r="18" spans="1:8" ht="15.75" customHeight="1" x14ac:dyDescent="0.15">
      <c r="A18" s="2"/>
      <c r="B18" s="24" t="s">
        <v>19</v>
      </c>
      <c r="C18" s="25">
        <f t="shared" ref="C18" si="0">SUM(C4:C17)</f>
        <v>848508.47</v>
      </c>
      <c r="D18" s="25">
        <f>SUM(D6:D17)</f>
        <v>720004.16666666663</v>
      </c>
      <c r="E18" s="1"/>
      <c r="F18" s="1"/>
      <c r="G18" s="2"/>
      <c r="H18" s="26"/>
    </row>
    <row r="19" spans="1:8" ht="15.75" customHeight="1" x14ac:dyDescent="0.15">
      <c r="A19" s="2"/>
      <c r="B19" s="13"/>
      <c r="C19" s="2"/>
      <c r="D19" s="2"/>
      <c r="E19" s="1"/>
      <c r="F19" s="1"/>
    </row>
    <row r="20" spans="1:8" ht="15.75" customHeight="1" x14ac:dyDescent="0.15">
      <c r="A20" s="3" t="s">
        <v>1</v>
      </c>
      <c r="B20" s="28" t="s">
        <v>20</v>
      </c>
      <c r="C20" s="5" t="s">
        <v>3</v>
      </c>
      <c r="D20" s="6" t="s">
        <v>4</v>
      </c>
      <c r="E20" s="1"/>
      <c r="F20" s="1"/>
      <c r="G20" s="7"/>
      <c r="H20" s="2"/>
    </row>
    <row r="21" spans="1:8" ht="15.75" customHeight="1" x14ac:dyDescent="0.15">
      <c r="A21" s="29">
        <v>2005</v>
      </c>
      <c r="B21" s="30" t="s">
        <v>21</v>
      </c>
      <c r="C21" s="32">
        <v>17000</v>
      </c>
      <c r="D21" s="31">
        <v>0</v>
      </c>
      <c r="E21" s="1"/>
      <c r="F21" s="1"/>
      <c r="G21" s="33"/>
      <c r="H21" s="14"/>
    </row>
    <row r="22" spans="1:8" ht="15.75" hidden="1" customHeight="1" x14ac:dyDescent="0.15">
      <c r="A22" s="29">
        <v>2010</v>
      </c>
      <c r="B22" s="10" t="s">
        <v>22</v>
      </c>
      <c r="C22" s="20">
        <v>0</v>
      </c>
      <c r="D22" s="15"/>
      <c r="E22" s="1"/>
      <c r="F22" s="1"/>
      <c r="G22" s="13"/>
      <c r="H22" s="17"/>
    </row>
    <row r="23" spans="1:8" ht="15.75" customHeight="1" x14ac:dyDescent="0.15">
      <c r="A23" s="29">
        <v>2014</v>
      </c>
      <c r="B23" s="10" t="s">
        <v>23</v>
      </c>
      <c r="C23" s="34">
        <v>46540</v>
      </c>
      <c r="D23" s="31">
        <v>10000</v>
      </c>
      <c r="E23" s="1"/>
      <c r="F23" s="1"/>
      <c r="G23" s="13"/>
      <c r="H23" s="17"/>
    </row>
    <row r="24" spans="1:8" ht="15.75" customHeight="1" x14ac:dyDescent="0.15">
      <c r="A24" s="29">
        <v>2015</v>
      </c>
      <c r="B24" s="10" t="s">
        <v>24</v>
      </c>
      <c r="C24" s="34">
        <v>25000</v>
      </c>
      <c r="D24" s="31">
        <v>20000</v>
      </c>
      <c r="E24" s="1"/>
      <c r="F24" s="1"/>
      <c r="G24" s="13"/>
      <c r="H24" s="17"/>
    </row>
    <row r="25" spans="1:8" ht="15.75" customHeight="1" x14ac:dyDescent="0.15">
      <c r="A25" s="29">
        <v>2016</v>
      </c>
      <c r="B25" s="10" t="s">
        <v>25</v>
      </c>
      <c r="C25" s="34">
        <v>10000</v>
      </c>
      <c r="D25" s="31">
        <v>4000</v>
      </c>
      <c r="E25" s="1"/>
      <c r="F25" s="1"/>
      <c r="G25" s="13"/>
    </row>
    <row r="26" spans="1:8" ht="15.75" customHeight="1" x14ac:dyDescent="0.15">
      <c r="A26" s="29">
        <v>2020</v>
      </c>
      <c r="B26" s="10" t="s">
        <v>26</v>
      </c>
      <c r="C26" s="34">
        <v>1300</v>
      </c>
      <c r="D26" s="31">
        <v>1000</v>
      </c>
      <c r="E26" s="1"/>
      <c r="F26" s="1"/>
      <c r="G26" s="13"/>
    </row>
    <row r="27" spans="1:8" ht="15.75" hidden="1" customHeight="1" x14ac:dyDescent="0.15">
      <c r="A27" s="29">
        <v>2025</v>
      </c>
      <c r="B27" s="10" t="s">
        <v>27</v>
      </c>
      <c r="C27" s="34">
        <v>3500</v>
      </c>
      <c r="D27" s="31"/>
      <c r="E27" s="1"/>
      <c r="F27" s="1"/>
      <c r="G27" s="13"/>
    </row>
    <row r="28" spans="1:8" ht="15.75" customHeight="1" x14ac:dyDescent="0.15">
      <c r="A28" s="29">
        <v>2026</v>
      </c>
      <c r="B28" s="10" t="s">
        <v>28</v>
      </c>
      <c r="C28" s="34">
        <v>15211</v>
      </c>
      <c r="D28" s="31">
        <v>16000</v>
      </c>
      <c r="E28" s="1"/>
      <c r="F28" s="1"/>
      <c r="G28" s="13"/>
    </row>
    <row r="29" spans="1:8" ht="15.75" customHeight="1" x14ac:dyDescent="0.15">
      <c r="A29" s="29">
        <v>2027</v>
      </c>
      <c r="B29" s="10" t="s">
        <v>29</v>
      </c>
      <c r="C29" s="34">
        <v>22000</v>
      </c>
      <c r="D29" s="31">
        <v>22000</v>
      </c>
      <c r="E29" s="1"/>
      <c r="F29" s="1"/>
      <c r="G29" s="13"/>
    </row>
    <row r="30" spans="1:8" ht="15.75" customHeight="1" x14ac:dyDescent="0.15">
      <c r="A30" s="29">
        <v>2030</v>
      </c>
      <c r="B30" s="10" t="s">
        <v>30</v>
      </c>
      <c r="C30" s="34">
        <v>8967</v>
      </c>
      <c r="D30" s="31">
        <v>0</v>
      </c>
      <c r="E30" s="1"/>
      <c r="F30" s="1"/>
      <c r="G30" s="13"/>
    </row>
    <row r="31" spans="1:8" ht="15.75" customHeight="1" x14ac:dyDescent="0.15">
      <c r="A31" s="29">
        <v>2032</v>
      </c>
      <c r="B31" s="10" t="s">
        <v>31</v>
      </c>
      <c r="C31" s="34">
        <v>6500</v>
      </c>
      <c r="D31" s="31">
        <v>6500</v>
      </c>
      <c r="E31" s="1"/>
      <c r="F31" s="1"/>
      <c r="G31" s="13"/>
    </row>
    <row r="32" spans="1:8" ht="15.75" hidden="1" customHeight="1" x14ac:dyDescent="0.15">
      <c r="A32" s="29">
        <v>2034</v>
      </c>
      <c r="B32" s="10" t="s">
        <v>32</v>
      </c>
      <c r="C32" s="34">
        <v>2500</v>
      </c>
      <c r="D32" s="31"/>
      <c r="E32" s="1"/>
      <c r="F32" s="1"/>
      <c r="G32" s="13"/>
    </row>
    <row r="33" spans="1:24" ht="15.75" customHeight="1" x14ac:dyDescent="0.15">
      <c r="A33" s="29">
        <v>2035</v>
      </c>
      <c r="B33" s="10" t="s">
        <v>33</v>
      </c>
      <c r="C33" s="32">
        <v>6118</v>
      </c>
      <c r="D33" s="31">
        <v>0</v>
      </c>
      <c r="E33" s="1"/>
      <c r="F33" s="1"/>
      <c r="G33" s="13"/>
    </row>
    <row r="34" spans="1:24" ht="15.75" customHeight="1" x14ac:dyDescent="0.15">
      <c r="A34" s="29">
        <v>2036</v>
      </c>
      <c r="B34" s="10" t="s">
        <v>34</v>
      </c>
      <c r="C34" s="32">
        <v>16000</v>
      </c>
      <c r="D34" s="31">
        <v>16000</v>
      </c>
      <c r="E34" s="1"/>
      <c r="F34" s="1"/>
      <c r="G34" s="13"/>
    </row>
    <row r="35" spans="1:24" ht="15.75" customHeight="1" x14ac:dyDescent="0.15">
      <c r="A35" s="29">
        <v>2037</v>
      </c>
      <c r="B35" s="10" t="s">
        <v>35</v>
      </c>
      <c r="C35" s="34">
        <v>315</v>
      </c>
      <c r="D35" s="31">
        <v>0</v>
      </c>
      <c r="E35" s="1"/>
      <c r="F35" s="1"/>
      <c r="G35" s="13"/>
    </row>
    <row r="36" spans="1:24" ht="15.75" customHeight="1" x14ac:dyDescent="0.15">
      <c r="A36" s="29">
        <v>2038</v>
      </c>
      <c r="B36" s="10" t="s">
        <v>36</v>
      </c>
      <c r="C36" s="32">
        <v>19767</v>
      </c>
      <c r="D36" s="31">
        <v>0</v>
      </c>
      <c r="E36" s="1"/>
      <c r="F36" s="1"/>
      <c r="G36" s="13"/>
    </row>
    <row r="37" spans="1:24" ht="15.75" hidden="1" customHeight="1" x14ac:dyDescent="0.15">
      <c r="A37" s="29">
        <v>2045</v>
      </c>
      <c r="B37" s="10" t="s">
        <v>37</v>
      </c>
      <c r="C37" s="34">
        <v>5000</v>
      </c>
      <c r="D37" s="31"/>
      <c r="E37" s="1"/>
      <c r="F37" s="1"/>
      <c r="G37" s="13"/>
    </row>
    <row r="38" spans="1:24" ht="15.75" customHeight="1" x14ac:dyDescent="0.15">
      <c r="A38" s="29">
        <v>2050</v>
      </c>
      <c r="B38" s="9" t="s">
        <v>38</v>
      </c>
      <c r="C38" s="34">
        <v>2794</v>
      </c>
      <c r="D38" s="31">
        <v>0</v>
      </c>
      <c r="E38" s="1"/>
      <c r="F38" s="1"/>
      <c r="G38" s="13"/>
    </row>
    <row r="39" spans="1:24" ht="15.75" customHeight="1" x14ac:dyDescent="0.15">
      <c r="A39" s="29">
        <v>2051</v>
      </c>
      <c r="B39" s="9" t="s">
        <v>39</v>
      </c>
      <c r="C39" s="34">
        <v>2233</v>
      </c>
      <c r="D39" s="31">
        <v>0</v>
      </c>
      <c r="E39" s="1"/>
      <c r="F39" s="1"/>
      <c r="G39" s="1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customHeight="1" x14ac:dyDescent="0.15">
      <c r="A40" s="29">
        <v>2060</v>
      </c>
      <c r="B40" s="10" t="s">
        <v>40</v>
      </c>
      <c r="C40" s="32">
        <v>86875</v>
      </c>
      <c r="D40" s="31">
        <v>80000</v>
      </c>
      <c r="E40" s="2"/>
      <c r="F40" s="2"/>
      <c r="G40" s="13"/>
    </row>
    <row r="41" spans="1:24" ht="15.75" customHeight="1" x14ac:dyDescent="0.15">
      <c r="A41" s="35">
        <v>2065</v>
      </c>
      <c r="B41" s="10" t="s">
        <v>41</v>
      </c>
      <c r="C41" s="32">
        <v>19836</v>
      </c>
      <c r="D41" s="31">
        <v>7000</v>
      </c>
      <c r="E41" s="1"/>
      <c r="F41" s="1"/>
      <c r="G41" s="13"/>
    </row>
    <row r="42" spans="1:24" ht="15.75" customHeight="1" x14ac:dyDescent="0.15">
      <c r="A42" s="29">
        <v>2066</v>
      </c>
      <c r="B42" s="9" t="s">
        <v>42</v>
      </c>
      <c r="C42" s="32">
        <v>14799</v>
      </c>
      <c r="D42" s="31">
        <v>0</v>
      </c>
      <c r="E42" s="1"/>
      <c r="F42" s="1"/>
      <c r="G42" s="13"/>
      <c r="H42" s="36"/>
    </row>
    <row r="43" spans="1:24" ht="15.75" customHeight="1" x14ac:dyDescent="0.15">
      <c r="A43" s="29">
        <v>2067</v>
      </c>
      <c r="B43" s="10" t="s">
        <v>43</v>
      </c>
      <c r="C43" s="32">
        <v>100</v>
      </c>
      <c r="D43" s="31">
        <v>0</v>
      </c>
      <c r="E43" s="1"/>
      <c r="F43" s="1"/>
      <c r="G43" s="13"/>
      <c r="H43" s="36"/>
    </row>
    <row r="44" spans="1:24" ht="15.75" hidden="1" customHeight="1" x14ac:dyDescent="0.15">
      <c r="A44" s="29">
        <v>2068</v>
      </c>
      <c r="B44" s="10" t="s">
        <v>44</v>
      </c>
      <c r="C44" s="32">
        <v>0</v>
      </c>
      <c r="D44" s="31"/>
      <c r="E44" s="1"/>
      <c r="F44" s="1"/>
      <c r="G44" s="13"/>
      <c r="H44" s="36"/>
    </row>
    <row r="45" spans="1:24" ht="15.75" customHeight="1" x14ac:dyDescent="0.15">
      <c r="A45" s="29">
        <v>2070</v>
      </c>
      <c r="B45" s="10" t="s">
        <v>45</v>
      </c>
      <c r="C45" s="32">
        <v>4069</v>
      </c>
      <c r="D45" s="31">
        <v>500</v>
      </c>
      <c r="E45" s="1"/>
      <c r="F45" s="1"/>
      <c r="G45" s="13"/>
      <c r="H45" s="36"/>
    </row>
    <row r="46" spans="1:24" ht="15.75" customHeight="1" x14ac:dyDescent="0.15">
      <c r="A46" s="29">
        <v>2075</v>
      </c>
      <c r="B46" s="37" t="s">
        <v>46</v>
      </c>
      <c r="C46" s="32">
        <v>3245</v>
      </c>
      <c r="D46" s="31">
        <v>0</v>
      </c>
      <c r="E46" s="1"/>
      <c r="F46" s="1"/>
      <c r="G46" s="13"/>
      <c r="H46" s="3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.75" customHeight="1" x14ac:dyDescent="0.15">
      <c r="A47" s="38"/>
      <c r="B47" s="39" t="s">
        <v>47</v>
      </c>
      <c r="C47" s="42">
        <f t="shared" ref="C47:D47" si="1">SUM(C21:C46)</f>
        <v>339669</v>
      </c>
      <c r="D47" s="41">
        <f t="shared" si="1"/>
        <v>183000</v>
      </c>
      <c r="E47" s="1"/>
      <c r="F47" s="1"/>
      <c r="G47" s="7"/>
      <c r="H47" s="21"/>
    </row>
    <row r="48" spans="1:24" ht="15.75" customHeight="1" x14ac:dyDescent="0.15">
      <c r="A48" s="38"/>
      <c r="B48" s="13"/>
      <c r="C48" s="27"/>
      <c r="D48" s="9"/>
      <c r="E48" s="1"/>
      <c r="F48" s="1"/>
      <c r="G48" s="2"/>
      <c r="H48" s="26"/>
    </row>
    <row r="49" spans="1:24" ht="15.75" customHeight="1" x14ac:dyDescent="0.15">
      <c r="A49" s="3" t="s">
        <v>1</v>
      </c>
      <c r="B49" s="28" t="s">
        <v>48</v>
      </c>
      <c r="C49" s="43" t="s">
        <v>3</v>
      </c>
      <c r="D49" s="6" t="s">
        <v>4</v>
      </c>
      <c r="E49" s="1"/>
      <c r="F49" s="1"/>
      <c r="G49" s="7"/>
      <c r="H49" s="2"/>
    </row>
    <row r="50" spans="1:24" ht="15.75" customHeight="1" x14ac:dyDescent="0.15">
      <c r="A50" s="44">
        <v>2101</v>
      </c>
      <c r="B50" s="30" t="s">
        <v>49</v>
      </c>
      <c r="C50" s="45">
        <v>1311000</v>
      </c>
      <c r="D50" s="40">
        <v>568500</v>
      </c>
      <c r="E50" s="46"/>
      <c r="F50" s="46"/>
      <c r="G50" s="46"/>
      <c r="H50" s="46"/>
      <c r="I50" s="46"/>
    </row>
    <row r="51" spans="1:24" ht="15.75" customHeight="1" x14ac:dyDescent="0.15">
      <c r="A51" s="44"/>
      <c r="B51" s="47" t="s">
        <v>50</v>
      </c>
      <c r="C51" s="45">
        <v>-45000</v>
      </c>
      <c r="D51" s="40">
        <v>-45000</v>
      </c>
      <c r="E51" s="1"/>
      <c r="F51" s="1"/>
      <c r="G51" s="33"/>
      <c r="H51" s="4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.75" customHeight="1" x14ac:dyDescent="0.15">
      <c r="A52" s="44">
        <v>2103</v>
      </c>
      <c r="B52" s="47" t="s">
        <v>51</v>
      </c>
      <c r="C52" s="45">
        <v>14000</v>
      </c>
      <c r="D52" s="40">
        <v>13998</v>
      </c>
      <c r="E52" s="1"/>
      <c r="F52" s="1"/>
      <c r="G52" s="33"/>
      <c r="H52" s="48"/>
    </row>
    <row r="53" spans="1:24" ht="15.75" customHeight="1" x14ac:dyDescent="0.15">
      <c r="A53" s="44">
        <v>2104</v>
      </c>
      <c r="B53" s="47" t="s">
        <v>52</v>
      </c>
      <c r="C53" s="49">
        <v>18000</v>
      </c>
      <c r="D53" s="10">
        <v>18000</v>
      </c>
      <c r="E53" s="1"/>
      <c r="F53" s="1"/>
      <c r="G53" s="33"/>
      <c r="H53" s="48"/>
    </row>
    <row r="54" spans="1:24" ht="15.75" customHeight="1" x14ac:dyDescent="0.15">
      <c r="A54" s="44">
        <v>2106</v>
      </c>
      <c r="B54" s="47" t="s">
        <v>53</v>
      </c>
      <c r="C54" s="45">
        <v>62848</v>
      </c>
      <c r="D54" s="40">
        <v>130000</v>
      </c>
      <c r="E54" s="1"/>
      <c r="F54" s="1"/>
      <c r="G54" s="33"/>
      <c r="H54" s="48"/>
    </row>
    <row r="55" spans="1:24" ht="15.75" customHeight="1" x14ac:dyDescent="0.15">
      <c r="A55" s="44">
        <v>2107</v>
      </c>
      <c r="B55" s="47" t="s">
        <v>54</v>
      </c>
      <c r="C55" s="45">
        <v>66767</v>
      </c>
      <c r="D55" s="40">
        <v>20000</v>
      </c>
      <c r="E55" s="1"/>
      <c r="F55" s="1"/>
      <c r="G55" s="33"/>
      <c r="H55" s="48"/>
    </row>
    <row r="56" spans="1:24" ht="15.75" customHeight="1" x14ac:dyDescent="0.15">
      <c r="A56" s="44">
        <v>2110</v>
      </c>
      <c r="B56" s="47" t="s">
        <v>55</v>
      </c>
      <c r="C56" s="45">
        <v>2000</v>
      </c>
      <c r="D56" s="40">
        <v>2000</v>
      </c>
      <c r="E56" s="1"/>
      <c r="F56" s="1"/>
      <c r="G56" s="33"/>
      <c r="H56" s="48"/>
    </row>
    <row r="57" spans="1:24" ht="15.75" customHeight="1" x14ac:dyDescent="0.15">
      <c r="A57" s="44">
        <v>2120</v>
      </c>
      <c r="B57" s="47" t="s">
        <v>56</v>
      </c>
      <c r="C57" s="45">
        <v>0</v>
      </c>
      <c r="D57" s="40">
        <v>0</v>
      </c>
      <c r="E57" s="1"/>
      <c r="F57" s="1"/>
      <c r="G57" s="33"/>
      <c r="H57" s="48"/>
    </row>
    <row r="58" spans="1:24" ht="15.75" customHeight="1" x14ac:dyDescent="0.15">
      <c r="A58" s="44">
        <v>2130</v>
      </c>
      <c r="B58" s="47" t="s">
        <v>57</v>
      </c>
      <c r="C58" s="45">
        <v>6806</v>
      </c>
      <c r="D58" s="40">
        <v>0</v>
      </c>
      <c r="E58" s="1"/>
      <c r="F58" s="1"/>
      <c r="G58" s="33"/>
      <c r="H58" s="48"/>
    </row>
    <row r="59" spans="1:24" ht="15.75" customHeight="1" x14ac:dyDescent="0.15">
      <c r="A59" s="38"/>
      <c r="B59" s="24" t="s">
        <v>58</v>
      </c>
      <c r="C59" s="40">
        <f t="shared" ref="C59:D59" si="2">SUM(C50:C58)</f>
        <v>1436421</v>
      </c>
      <c r="D59" s="40">
        <f t="shared" si="2"/>
        <v>707498</v>
      </c>
      <c r="E59" s="1"/>
      <c r="F59" s="1"/>
      <c r="G59" s="7"/>
      <c r="H59" s="21"/>
    </row>
    <row r="60" spans="1:24" ht="15.75" customHeight="1" x14ac:dyDescent="0.15">
      <c r="A60" s="38"/>
      <c r="B60" s="13"/>
      <c r="C60" s="13"/>
      <c r="D60" s="13"/>
      <c r="E60" s="1"/>
      <c r="F60" s="1"/>
      <c r="G60" s="2"/>
      <c r="H60" s="26"/>
    </row>
    <row r="61" spans="1:24" ht="15.75" customHeight="1" x14ac:dyDescent="0.15">
      <c r="A61" s="3" t="s">
        <v>1</v>
      </c>
      <c r="B61" s="28" t="s">
        <v>59</v>
      </c>
      <c r="C61" s="5" t="s">
        <v>3</v>
      </c>
      <c r="D61" s="6" t="s">
        <v>4</v>
      </c>
      <c r="E61" s="1"/>
      <c r="F61" s="1"/>
      <c r="G61" s="7"/>
      <c r="H61" s="2"/>
    </row>
    <row r="62" spans="1:24" ht="15.75" customHeight="1" x14ac:dyDescent="0.15">
      <c r="A62" s="44">
        <v>2310</v>
      </c>
      <c r="B62" s="9" t="s">
        <v>60</v>
      </c>
      <c r="C62" s="27">
        <v>7500</v>
      </c>
      <c r="D62" s="9">
        <v>7500</v>
      </c>
      <c r="E62" s="17"/>
      <c r="F62" s="17"/>
      <c r="G62" s="33"/>
      <c r="H62" s="48"/>
    </row>
    <row r="63" spans="1:24" ht="15.75" customHeight="1" x14ac:dyDescent="0.15">
      <c r="A63" s="44">
        <v>2315</v>
      </c>
      <c r="B63" s="30" t="s">
        <v>61</v>
      </c>
      <c r="C63" s="45">
        <v>9525</v>
      </c>
      <c r="D63" s="40">
        <v>9500</v>
      </c>
      <c r="E63" s="1"/>
      <c r="F63" s="1"/>
      <c r="G63" s="33"/>
      <c r="H63" s="48"/>
    </row>
    <row r="64" spans="1:24" ht="15.75" customHeight="1" x14ac:dyDescent="0.15">
      <c r="A64" s="44">
        <v>2320</v>
      </c>
      <c r="B64" s="30" t="s">
        <v>62</v>
      </c>
      <c r="C64" s="50">
        <v>5843</v>
      </c>
      <c r="D64" s="40">
        <v>0</v>
      </c>
      <c r="E64" s="1"/>
      <c r="F64" s="1"/>
      <c r="G64" s="33"/>
      <c r="H64" s="4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.75" customHeight="1" x14ac:dyDescent="0.15">
      <c r="A65" s="44">
        <v>2330</v>
      </c>
      <c r="B65" s="30" t="s">
        <v>63</v>
      </c>
      <c r="C65" s="50">
        <v>29721</v>
      </c>
      <c r="D65" s="40">
        <v>0</v>
      </c>
      <c r="E65" s="17"/>
      <c r="F65" s="17"/>
      <c r="G65" s="33"/>
      <c r="H65" s="48"/>
    </row>
    <row r="66" spans="1:24" ht="15.75" customHeight="1" x14ac:dyDescent="0.15">
      <c r="A66" s="44">
        <v>2335</v>
      </c>
      <c r="B66" s="30" t="s">
        <v>64</v>
      </c>
      <c r="C66" s="50">
        <v>94213</v>
      </c>
      <c r="D66" s="40">
        <v>0</v>
      </c>
      <c r="E66" s="17"/>
      <c r="F66" s="17"/>
      <c r="G66" s="33"/>
      <c r="H66" s="48"/>
    </row>
    <row r="67" spans="1:24" ht="15.75" customHeight="1" x14ac:dyDescent="0.15">
      <c r="A67" s="44">
        <v>2336</v>
      </c>
      <c r="B67" s="30" t="s">
        <v>65</v>
      </c>
      <c r="C67" s="50">
        <v>50</v>
      </c>
      <c r="D67" s="40">
        <v>0</v>
      </c>
      <c r="E67" s="17"/>
      <c r="F67" s="17"/>
      <c r="G67" s="33"/>
      <c r="H67" s="4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.75" customHeight="1" x14ac:dyDescent="0.15">
      <c r="A68" s="44">
        <v>2340</v>
      </c>
      <c r="B68" s="30" t="s">
        <v>66</v>
      </c>
      <c r="C68" s="50">
        <v>0</v>
      </c>
      <c r="D68" s="40">
        <v>0</v>
      </c>
      <c r="E68" s="17"/>
      <c r="F68" s="17"/>
      <c r="G68" s="33"/>
      <c r="H68" s="48"/>
    </row>
    <row r="69" spans="1:24" ht="15.75" customHeight="1" x14ac:dyDescent="0.15">
      <c r="A69" s="44">
        <v>2341</v>
      </c>
      <c r="B69" s="30" t="s">
        <v>67</v>
      </c>
      <c r="C69" s="50">
        <v>0</v>
      </c>
      <c r="D69" s="40">
        <v>0</v>
      </c>
      <c r="E69" s="17"/>
      <c r="F69" s="17"/>
      <c r="G69" s="33"/>
      <c r="H69" s="48"/>
    </row>
    <row r="70" spans="1:24" ht="15.75" customHeight="1" x14ac:dyDescent="0.15">
      <c r="A70" s="44">
        <v>2360</v>
      </c>
      <c r="B70" s="30" t="s">
        <v>68</v>
      </c>
      <c r="C70" s="50">
        <v>0</v>
      </c>
      <c r="D70" s="40">
        <v>0</v>
      </c>
      <c r="E70" s="17"/>
      <c r="F70" s="17"/>
      <c r="G70" s="33"/>
      <c r="H70" s="48"/>
    </row>
    <row r="71" spans="1:24" ht="15.75" customHeight="1" x14ac:dyDescent="0.15">
      <c r="A71" s="44">
        <v>2365</v>
      </c>
      <c r="B71" s="30" t="s">
        <v>69</v>
      </c>
      <c r="C71" s="50">
        <v>15059</v>
      </c>
      <c r="D71" s="40">
        <v>0</v>
      </c>
      <c r="E71" s="17"/>
      <c r="F71" s="17"/>
      <c r="G71" s="33"/>
      <c r="H71" s="48"/>
    </row>
    <row r="72" spans="1:24" ht="15.75" customHeight="1" x14ac:dyDescent="0.15">
      <c r="A72" s="44">
        <v>2372</v>
      </c>
      <c r="B72" s="30" t="s">
        <v>70</v>
      </c>
      <c r="C72" s="50">
        <v>69880</v>
      </c>
      <c r="D72" s="40">
        <v>0</v>
      </c>
      <c r="E72" s="1"/>
      <c r="F72" s="1"/>
      <c r="G72" s="33"/>
      <c r="H72" s="48"/>
    </row>
    <row r="73" spans="1:24" ht="15.75" customHeight="1" x14ac:dyDescent="0.15">
      <c r="A73" s="44">
        <v>2373</v>
      </c>
      <c r="B73" s="30" t="s">
        <v>71</v>
      </c>
      <c r="C73" s="50">
        <v>17887</v>
      </c>
      <c r="D73" s="40">
        <v>0</v>
      </c>
      <c r="E73" s="1"/>
      <c r="F73" s="1"/>
      <c r="G73" s="33"/>
      <c r="H73" s="48"/>
    </row>
    <row r="74" spans="1:24" ht="15.75" customHeight="1" x14ac:dyDescent="0.15">
      <c r="A74" s="44">
        <v>2375</v>
      </c>
      <c r="B74" s="30" t="s">
        <v>72</v>
      </c>
      <c r="C74" s="50">
        <v>0</v>
      </c>
      <c r="D74" s="40">
        <v>0</v>
      </c>
      <c r="E74" s="1"/>
      <c r="F74" s="1"/>
      <c r="G74" s="33"/>
      <c r="H74" s="48"/>
    </row>
    <row r="75" spans="1:24" ht="15.75" customHeight="1" x14ac:dyDescent="0.15">
      <c r="A75" s="38"/>
      <c r="B75" s="24" t="s">
        <v>73</v>
      </c>
      <c r="C75" s="40">
        <f t="shared" ref="C75:D75" si="3">SUM(C62:C74)</f>
        <v>249678</v>
      </c>
      <c r="D75" s="40">
        <f t="shared" si="3"/>
        <v>17000</v>
      </c>
      <c r="E75" s="1"/>
      <c r="F75" s="1"/>
      <c r="G75" s="7"/>
      <c r="H75" s="21"/>
    </row>
    <row r="76" spans="1:24" ht="15.75" customHeight="1" x14ac:dyDescent="0.15">
      <c r="A76" s="38"/>
      <c r="B76" s="13"/>
      <c r="C76" s="13"/>
      <c r="D76" s="13"/>
      <c r="E76" s="1"/>
      <c r="F76" s="1"/>
      <c r="G76" s="2"/>
      <c r="H76" s="26"/>
    </row>
    <row r="77" spans="1:24" ht="15.75" customHeight="1" x14ac:dyDescent="0.15">
      <c r="A77" s="3" t="s">
        <v>1</v>
      </c>
      <c r="B77" s="28" t="s">
        <v>74</v>
      </c>
      <c r="C77" s="5" t="s">
        <v>3</v>
      </c>
      <c r="D77" s="6" t="s">
        <v>4</v>
      </c>
      <c r="E77" s="1"/>
      <c r="F77" s="1"/>
      <c r="G77" s="7"/>
      <c r="O77" s="7"/>
      <c r="P77" s="7"/>
      <c r="Q77" s="7"/>
      <c r="R77" s="7"/>
      <c r="S77" s="1"/>
    </row>
    <row r="78" spans="1:24" ht="15.75" customHeight="1" x14ac:dyDescent="0.15">
      <c r="A78" s="44">
        <v>2410</v>
      </c>
      <c r="B78" s="10" t="s">
        <v>75</v>
      </c>
      <c r="C78" s="50">
        <v>34275</v>
      </c>
      <c r="D78" s="40">
        <v>35000</v>
      </c>
      <c r="E78" s="17"/>
      <c r="F78" s="17"/>
      <c r="G78" s="13"/>
      <c r="O78" s="13"/>
      <c r="P78" s="48"/>
      <c r="Q78" s="51"/>
      <c r="R78" s="51"/>
      <c r="S78" s="51"/>
    </row>
    <row r="79" spans="1:24" ht="15.75" customHeight="1" x14ac:dyDescent="0.15">
      <c r="A79" s="44">
        <v>2420</v>
      </c>
      <c r="B79" s="10" t="s">
        <v>76</v>
      </c>
      <c r="C79" s="50">
        <v>243319</v>
      </c>
      <c r="D79" s="40">
        <v>0</v>
      </c>
      <c r="E79" s="1"/>
      <c r="F79" s="1"/>
      <c r="O79" s="13"/>
      <c r="P79" s="48"/>
      <c r="Q79" s="51"/>
      <c r="R79" s="51"/>
      <c r="S79" s="51"/>
    </row>
    <row r="80" spans="1:24" ht="15.75" customHeight="1" x14ac:dyDescent="0.15">
      <c r="A80" s="44">
        <v>2425</v>
      </c>
      <c r="B80" s="10" t="s">
        <v>77</v>
      </c>
      <c r="C80" s="50">
        <v>7942</v>
      </c>
      <c r="D80" s="40">
        <v>0</v>
      </c>
      <c r="E80" s="1"/>
      <c r="F80" s="1"/>
      <c r="O80" s="13"/>
      <c r="P80" s="48"/>
      <c r="Q80" s="51"/>
      <c r="R80" s="51"/>
      <c r="S80" s="51"/>
    </row>
    <row r="81" spans="1:24" ht="15.75" customHeight="1" x14ac:dyDescent="0.15">
      <c r="A81" s="44">
        <v>2430</v>
      </c>
      <c r="B81" s="10" t="s">
        <v>78</v>
      </c>
      <c r="C81" s="50">
        <v>171690</v>
      </c>
      <c r="D81" s="40">
        <v>0</v>
      </c>
      <c r="E81" s="1"/>
      <c r="F81" s="1"/>
      <c r="O81" s="13"/>
      <c r="P81" s="48"/>
      <c r="Q81" s="51"/>
      <c r="R81" s="51"/>
      <c r="S81" s="51"/>
    </row>
    <row r="82" spans="1:24" ht="15.75" customHeight="1" x14ac:dyDescent="0.15">
      <c r="A82" s="44">
        <v>2435</v>
      </c>
      <c r="B82" s="10" t="s">
        <v>79</v>
      </c>
      <c r="C82" s="50">
        <v>-95769</v>
      </c>
      <c r="D82" s="40">
        <v>0</v>
      </c>
      <c r="E82" s="1"/>
      <c r="F82" s="1"/>
      <c r="O82" s="13"/>
      <c r="P82" s="48"/>
      <c r="Q82" s="51"/>
      <c r="R82" s="51"/>
      <c r="S82" s="51"/>
    </row>
    <row r="83" spans="1:24" ht="15.75" hidden="1" customHeight="1" x14ac:dyDescent="0.15">
      <c r="A83" s="44">
        <v>2445</v>
      </c>
      <c r="B83" s="30" t="s">
        <v>15</v>
      </c>
      <c r="C83" s="52">
        <v>0</v>
      </c>
      <c r="D83" s="15"/>
      <c r="E83" s="1"/>
      <c r="F83" s="1"/>
      <c r="O83" s="33"/>
      <c r="P83" s="48"/>
      <c r="Q83" s="51"/>
      <c r="R83" s="51"/>
      <c r="S83" s="51"/>
    </row>
    <row r="84" spans="1:24" ht="15.75" customHeight="1" x14ac:dyDescent="0.15">
      <c r="A84" s="38"/>
      <c r="B84" s="39" t="s">
        <v>80</v>
      </c>
      <c r="C84" s="40">
        <f t="shared" ref="C84:D84" si="4">SUM(C78:C83)</f>
        <v>361457</v>
      </c>
      <c r="D84" s="40">
        <f t="shared" si="4"/>
        <v>35000</v>
      </c>
      <c r="E84" s="1"/>
      <c r="F84" s="1"/>
      <c r="O84" s="7"/>
      <c r="P84" s="53"/>
      <c r="Q84" s="51"/>
      <c r="R84" s="51"/>
      <c r="S84" s="51"/>
    </row>
    <row r="85" spans="1:24" ht="17.25" customHeight="1" x14ac:dyDescent="0.15">
      <c r="A85" s="38"/>
      <c r="B85" s="13"/>
      <c r="C85" s="13"/>
      <c r="D85" s="13"/>
      <c r="E85" s="1"/>
      <c r="F85" s="1"/>
    </row>
    <row r="86" spans="1:24" ht="15.75" customHeight="1" x14ac:dyDescent="0.15">
      <c r="A86" s="3" t="s">
        <v>1</v>
      </c>
      <c r="B86" s="28" t="s">
        <v>81</v>
      </c>
      <c r="C86" s="5" t="s">
        <v>3</v>
      </c>
      <c r="D86" s="6" t="s">
        <v>4</v>
      </c>
      <c r="E86" s="17"/>
      <c r="F86" s="17"/>
    </row>
    <row r="87" spans="1:24" ht="15.75" customHeight="1" x14ac:dyDescent="0.15">
      <c r="A87" s="44">
        <v>2545</v>
      </c>
      <c r="B87" s="30" t="s">
        <v>82</v>
      </c>
      <c r="C87" s="50">
        <v>0</v>
      </c>
      <c r="D87" s="40">
        <v>0</v>
      </c>
      <c r="E87" s="1"/>
      <c r="F87" s="1"/>
      <c r="G87" s="33"/>
      <c r="H87" s="48"/>
    </row>
    <row r="88" spans="1:24" ht="15.75" customHeight="1" x14ac:dyDescent="0.15">
      <c r="A88" s="44">
        <v>2550</v>
      </c>
      <c r="B88" s="30" t="s">
        <v>83</v>
      </c>
      <c r="C88" s="50">
        <v>1842</v>
      </c>
      <c r="D88" s="40">
        <v>0</v>
      </c>
      <c r="E88" s="1"/>
      <c r="F88" s="1"/>
      <c r="G88" s="33"/>
      <c r="H88" s="48"/>
    </row>
    <row r="89" spans="1:24" ht="15.75" customHeight="1" x14ac:dyDescent="0.15">
      <c r="A89" s="44">
        <v>2551</v>
      </c>
      <c r="B89" s="30" t="s">
        <v>84</v>
      </c>
      <c r="C89" s="50">
        <v>18746</v>
      </c>
      <c r="D89" s="40">
        <v>0</v>
      </c>
      <c r="E89" s="1"/>
      <c r="F89" s="1"/>
      <c r="G89" s="33"/>
      <c r="H89" s="48"/>
    </row>
    <row r="90" spans="1:24" ht="15.75" customHeight="1" x14ac:dyDescent="0.15">
      <c r="A90" s="44">
        <v>2552</v>
      </c>
      <c r="B90" s="30" t="s">
        <v>85</v>
      </c>
      <c r="C90" s="50">
        <v>16003</v>
      </c>
      <c r="D90" s="40">
        <v>0</v>
      </c>
      <c r="E90" s="1"/>
      <c r="F90" s="1"/>
      <c r="G90" s="33"/>
      <c r="H90" s="4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6.5" customHeight="1" x14ac:dyDescent="0.15">
      <c r="A91" s="38"/>
      <c r="B91" s="39" t="s">
        <v>86</v>
      </c>
      <c r="C91" s="54">
        <f t="shared" ref="C91:D91" si="5">SUM(C87:C90)</f>
        <v>36591</v>
      </c>
      <c r="D91" s="54">
        <f t="shared" si="5"/>
        <v>0</v>
      </c>
      <c r="E91" s="1"/>
      <c r="F91" s="1"/>
      <c r="G91" s="2"/>
      <c r="H91" s="26"/>
    </row>
    <row r="92" spans="1:24" ht="18" customHeight="1" x14ac:dyDescent="0.15">
      <c r="A92" s="38"/>
      <c r="B92" s="13"/>
      <c r="C92" s="13"/>
      <c r="D92" s="13"/>
      <c r="E92" s="1"/>
      <c r="F92" s="1"/>
      <c r="G92" s="7"/>
      <c r="H92" s="2"/>
    </row>
    <row r="93" spans="1:24" ht="15.75" customHeight="1" x14ac:dyDescent="0.15">
      <c r="A93" s="3" t="s">
        <v>1</v>
      </c>
      <c r="B93" s="28" t="s">
        <v>87</v>
      </c>
      <c r="C93" s="5" t="s">
        <v>3</v>
      </c>
      <c r="D93" s="6" t="s">
        <v>4</v>
      </c>
      <c r="E93" s="17"/>
      <c r="F93" s="17"/>
      <c r="G93" s="13"/>
      <c r="H93" s="36"/>
    </row>
    <row r="94" spans="1:24" ht="15.75" customHeight="1" x14ac:dyDescent="0.15">
      <c r="A94" s="44">
        <v>2620</v>
      </c>
      <c r="B94" s="10" t="s">
        <v>88</v>
      </c>
      <c r="C94" s="50">
        <v>783</v>
      </c>
      <c r="D94" s="40">
        <v>0</v>
      </c>
      <c r="E94" s="55"/>
      <c r="F94" s="55"/>
      <c r="G94" s="13"/>
      <c r="H94" s="36"/>
    </row>
    <row r="95" spans="1:24" ht="15.75" customHeight="1" x14ac:dyDescent="0.15">
      <c r="A95" s="44">
        <v>2630</v>
      </c>
      <c r="B95" s="10" t="s">
        <v>89</v>
      </c>
      <c r="C95" s="50">
        <v>15890</v>
      </c>
      <c r="D95" s="40">
        <v>0</v>
      </c>
      <c r="E95" s="56"/>
      <c r="F95" s="56"/>
      <c r="G95" s="13"/>
      <c r="H95" s="36"/>
    </row>
    <row r="96" spans="1:24" ht="15.75" customHeight="1" x14ac:dyDescent="0.15">
      <c r="A96" s="44">
        <v>2646</v>
      </c>
      <c r="B96" s="10" t="s">
        <v>90</v>
      </c>
      <c r="C96" s="50">
        <v>2626</v>
      </c>
      <c r="D96" s="40">
        <v>0</v>
      </c>
      <c r="E96" s="1"/>
      <c r="F96" s="1"/>
      <c r="G96" s="13"/>
      <c r="H96" s="36"/>
    </row>
    <row r="97" spans="1:11" ht="15.75" customHeight="1" x14ac:dyDescent="0.15">
      <c r="A97" s="44">
        <v>2670</v>
      </c>
      <c r="B97" s="10" t="s">
        <v>91</v>
      </c>
      <c r="C97" s="52">
        <v>118.8</v>
      </c>
      <c r="D97" s="40">
        <v>0</v>
      </c>
      <c r="E97" s="1"/>
      <c r="F97" s="1"/>
      <c r="G97" s="13"/>
      <c r="H97" s="36"/>
    </row>
    <row r="98" spans="1:11" ht="15.75" customHeight="1" x14ac:dyDescent="0.15">
      <c r="A98" s="44">
        <v>2675</v>
      </c>
      <c r="B98" s="10" t="s">
        <v>92</v>
      </c>
      <c r="C98" s="50">
        <v>1749</v>
      </c>
      <c r="D98" s="40">
        <v>0</v>
      </c>
      <c r="E98" s="75"/>
      <c r="F98" s="75"/>
      <c r="G98" s="13"/>
      <c r="H98" s="36"/>
    </row>
    <row r="99" spans="1:11" ht="15.75" customHeight="1" x14ac:dyDescent="0.15">
      <c r="A99" s="44">
        <v>2676</v>
      </c>
      <c r="B99" s="10" t="s">
        <v>93</v>
      </c>
      <c r="C99" s="50">
        <v>4000</v>
      </c>
      <c r="D99" s="40">
        <v>0</v>
      </c>
      <c r="E99" s="75"/>
      <c r="F99" s="75"/>
      <c r="G99" s="13"/>
      <c r="H99" s="36"/>
    </row>
    <row r="100" spans="1:11" ht="15.75" customHeight="1" x14ac:dyDescent="0.15">
      <c r="A100" s="44">
        <v>2680</v>
      </c>
      <c r="B100" s="10" t="s">
        <v>94</v>
      </c>
      <c r="C100" s="50">
        <v>0</v>
      </c>
      <c r="D100" s="40">
        <v>0</v>
      </c>
      <c r="E100" s="76"/>
      <c r="F100" s="76"/>
      <c r="G100" s="7"/>
      <c r="H100" s="21"/>
    </row>
    <row r="101" spans="1:11" ht="15.75" customHeight="1" x14ac:dyDescent="0.15">
      <c r="A101" s="38"/>
      <c r="B101" s="57" t="s">
        <v>95</v>
      </c>
      <c r="C101" s="58">
        <f t="shared" ref="C101:D101" si="6">SUM(C94:C100)</f>
        <v>25166.799999999999</v>
      </c>
      <c r="D101" s="59">
        <f t="shared" si="6"/>
        <v>0</v>
      </c>
      <c r="E101" s="75"/>
      <c r="F101" s="75"/>
      <c r="G101" s="2"/>
      <c r="H101" s="26"/>
    </row>
    <row r="102" spans="1:11" ht="15.75" customHeight="1" x14ac:dyDescent="0.15">
      <c r="A102" s="38"/>
      <c r="B102" s="7"/>
      <c r="C102" s="60"/>
      <c r="D102" s="10"/>
      <c r="E102" s="77"/>
      <c r="F102" s="75"/>
      <c r="G102" s="7"/>
      <c r="H102" s="21"/>
    </row>
    <row r="103" spans="1:11" ht="15.75" customHeight="1" x14ac:dyDescent="0.15">
      <c r="A103" s="38"/>
      <c r="B103" s="61" t="s">
        <v>96</v>
      </c>
      <c r="C103" s="62">
        <v>0</v>
      </c>
      <c r="D103" s="62">
        <v>0</v>
      </c>
      <c r="E103" s="78"/>
      <c r="F103" s="78"/>
      <c r="G103" s="7"/>
      <c r="H103" s="21"/>
    </row>
    <row r="104" spans="1:11" ht="15.75" customHeight="1" x14ac:dyDescent="0.15">
      <c r="A104" s="38"/>
      <c r="B104" s="57" t="s">
        <v>97</v>
      </c>
      <c r="C104" s="62">
        <v>0</v>
      </c>
      <c r="D104" s="62">
        <v>0</v>
      </c>
      <c r="E104" s="77"/>
      <c r="F104" s="77"/>
      <c r="G104" s="2"/>
      <c r="H104" s="2"/>
    </row>
    <row r="105" spans="1:11" ht="15.75" customHeight="1" x14ac:dyDescent="0.15">
      <c r="A105" s="38"/>
      <c r="B105" s="13"/>
      <c r="C105" s="63" t="s">
        <v>3</v>
      </c>
      <c r="D105" s="64" t="s">
        <v>4</v>
      </c>
      <c r="E105" s="75"/>
      <c r="F105" s="75"/>
      <c r="G105" s="7"/>
      <c r="H105" s="21"/>
    </row>
    <row r="106" spans="1:11" ht="15.75" customHeight="1" x14ac:dyDescent="0.15">
      <c r="A106" s="38"/>
      <c r="B106" s="65" t="s">
        <v>98</v>
      </c>
      <c r="C106" s="54">
        <f t="shared" ref="C106:D106" si="7">C18+C103</f>
        <v>848508.47</v>
      </c>
      <c r="D106" s="54">
        <f t="shared" si="7"/>
        <v>720004.16666666663</v>
      </c>
      <c r="E106" s="75"/>
      <c r="F106" s="75"/>
      <c r="G106" s="7"/>
      <c r="H106" s="21"/>
    </row>
    <row r="107" spans="1:11" ht="15.75" customHeight="1" x14ac:dyDescent="0.15">
      <c r="A107" s="38"/>
      <c r="B107" s="66" t="s">
        <v>99</v>
      </c>
      <c r="C107" s="54">
        <f t="shared" ref="C107:D107" si="8">C47+C59+C75+C84+C101+C104+C91</f>
        <v>2448982.7999999998</v>
      </c>
      <c r="D107" s="54">
        <f t="shared" si="8"/>
        <v>942498</v>
      </c>
      <c r="E107" s="1"/>
      <c r="F107" s="1"/>
      <c r="G107" s="7"/>
      <c r="H107" s="21"/>
    </row>
    <row r="108" spans="1:11" ht="15.75" customHeight="1" x14ac:dyDescent="0.15">
      <c r="A108" s="38"/>
      <c r="B108" s="67" t="s">
        <v>100</v>
      </c>
      <c r="C108" s="68">
        <f t="shared" ref="C108:D108" si="9">C106-C107</f>
        <v>-1600474.3299999998</v>
      </c>
      <c r="D108" s="68">
        <f t="shared" si="9"/>
        <v>-222493.83333333337</v>
      </c>
      <c r="E108" s="1"/>
      <c r="F108" s="1"/>
      <c r="G108" s="2"/>
    </row>
    <row r="109" spans="1:11" ht="15.75" customHeight="1" x14ac:dyDescent="0.15">
      <c r="B109" s="1"/>
      <c r="D109" s="2"/>
      <c r="E109" s="1"/>
      <c r="F109" s="1"/>
    </row>
    <row r="110" spans="1:11" ht="15.75" customHeight="1" x14ac:dyDescent="0.15">
      <c r="D110" s="2"/>
      <c r="E110" s="1"/>
      <c r="F110" s="1"/>
    </row>
    <row r="111" spans="1:11" ht="15.75" customHeight="1" x14ac:dyDescent="0.15">
      <c r="F111" s="2"/>
      <c r="H111" s="2"/>
      <c r="I111" s="2"/>
      <c r="J111" s="1"/>
      <c r="K111" s="1"/>
    </row>
    <row r="112" spans="1:11" ht="15.75" customHeight="1" x14ac:dyDescent="0.15">
      <c r="F112" s="2"/>
      <c r="H112" s="2"/>
      <c r="I112" s="2"/>
      <c r="J112" s="1"/>
      <c r="K112" s="1"/>
    </row>
    <row r="113" spans="6:11" ht="15.75" customHeight="1" x14ac:dyDescent="0.15">
      <c r="F113" s="2"/>
      <c r="H113" s="2"/>
      <c r="I113" s="2"/>
      <c r="J113" s="1"/>
      <c r="K113" s="1"/>
    </row>
    <row r="114" spans="6:11" ht="15.75" customHeight="1" x14ac:dyDescent="0.15">
      <c r="F114" s="2"/>
      <c r="H114" s="2"/>
      <c r="I114" s="2"/>
      <c r="J114" s="1"/>
      <c r="K114" s="1"/>
    </row>
    <row r="115" spans="6:11" ht="15.75" customHeight="1" x14ac:dyDescent="0.15">
      <c r="F115" s="2"/>
      <c r="H115" s="2"/>
      <c r="I115" s="2"/>
      <c r="J115" s="1"/>
      <c r="K115" s="1"/>
    </row>
    <row r="116" spans="6:11" ht="15.75" customHeight="1" x14ac:dyDescent="0.15">
      <c r="F116" s="2"/>
      <c r="H116" s="2"/>
      <c r="I116" s="2"/>
      <c r="J116" s="1"/>
      <c r="K116" s="1"/>
    </row>
    <row r="117" spans="6:11" ht="15.75" customHeight="1" x14ac:dyDescent="0.15">
      <c r="F117" s="2"/>
      <c r="H117" s="2"/>
      <c r="I117" s="2"/>
      <c r="J117" s="1"/>
      <c r="K117" s="1"/>
    </row>
    <row r="118" spans="6:11" ht="15.75" customHeight="1" x14ac:dyDescent="0.15">
      <c r="F118" s="2"/>
      <c r="H118" s="2"/>
      <c r="I118" s="2"/>
      <c r="J118" s="1"/>
      <c r="K118" s="1"/>
    </row>
    <row r="119" spans="6:11" ht="15.75" customHeight="1" x14ac:dyDescent="0.15">
      <c r="F119" s="2"/>
      <c r="H119" s="2"/>
      <c r="I119" s="2"/>
      <c r="J119" s="1"/>
      <c r="K119" s="1"/>
    </row>
    <row r="120" spans="6:11" ht="15.75" customHeight="1" x14ac:dyDescent="0.15">
      <c r="F120" s="2"/>
      <c r="H120" s="2"/>
      <c r="I120" s="2"/>
      <c r="J120" s="1"/>
      <c r="K120" s="1"/>
    </row>
    <row r="121" spans="6:11" ht="15.75" customHeight="1" x14ac:dyDescent="0.15">
      <c r="F121" s="2"/>
      <c r="H121" s="2"/>
      <c r="I121" s="2"/>
      <c r="J121" s="1"/>
      <c r="K121" s="1"/>
    </row>
    <row r="122" spans="6:11" ht="15.75" customHeight="1" x14ac:dyDescent="0.15">
      <c r="F122" s="2"/>
      <c r="H122" s="2"/>
      <c r="I122" s="2"/>
      <c r="J122" s="1"/>
      <c r="K122" s="1"/>
    </row>
    <row r="123" spans="6:11" ht="15.75" customHeight="1" x14ac:dyDescent="0.15">
      <c r="F123" s="2"/>
      <c r="H123" s="2"/>
      <c r="I123" s="2"/>
      <c r="J123" s="1"/>
      <c r="K123" s="1"/>
    </row>
    <row r="124" spans="6:11" ht="15.75" customHeight="1" x14ac:dyDescent="0.15">
      <c r="F124" s="2"/>
      <c r="H124" s="2"/>
      <c r="I124" s="2"/>
      <c r="J124" s="1"/>
      <c r="K124" s="1"/>
    </row>
    <row r="125" spans="6:11" ht="15.75" customHeight="1" x14ac:dyDescent="0.15">
      <c r="F125" s="2"/>
      <c r="H125" s="2"/>
      <c r="I125" s="2"/>
      <c r="J125" s="1"/>
      <c r="K125" s="1"/>
    </row>
    <row r="126" spans="6:11" ht="15.75" customHeight="1" x14ac:dyDescent="0.15">
      <c r="F126" s="2"/>
      <c r="H126" s="2"/>
      <c r="I126" s="2"/>
      <c r="J126" s="1"/>
      <c r="K126" s="1"/>
    </row>
    <row r="127" spans="6:11" ht="15.75" customHeight="1" x14ac:dyDescent="0.15">
      <c r="F127" s="2"/>
      <c r="H127" s="2"/>
      <c r="I127" s="2"/>
      <c r="J127" s="1"/>
      <c r="K127" s="1"/>
    </row>
    <row r="128" spans="6:11" ht="15.75" customHeight="1" x14ac:dyDescent="0.15">
      <c r="F128" s="2"/>
      <c r="H128" s="2"/>
      <c r="I128" s="2"/>
      <c r="J128" s="1"/>
      <c r="K128" s="1"/>
    </row>
    <row r="129" spans="6:11" ht="15.75" customHeight="1" x14ac:dyDescent="0.15">
      <c r="F129" s="2"/>
      <c r="H129" s="2"/>
      <c r="I129" s="2"/>
      <c r="J129" s="1"/>
      <c r="K129" s="1"/>
    </row>
    <row r="130" spans="6:11" ht="15.75" customHeight="1" x14ac:dyDescent="0.15">
      <c r="F130" s="2"/>
      <c r="H130" s="2"/>
      <c r="I130" s="2"/>
      <c r="J130" s="1"/>
      <c r="K130" s="1"/>
    </row>
    <row r="131" spans="6:11" ht="15.75" customHeight="1" x14ac:dyDescent="0.15">
      <c r="F131" s="2"/>
      <c r="H131" s="2"/>
      <c r="I131" s="2"/>
      <c r="J131" s="1"/>
      <c r="K131" s="1"/>
    </row>
    <row r="132" spans="6:11" ht="15.75" customHeight="1" x14ac:dyDescent="0.15">
      <c r="F132" s="2"/>
      <c r="H132" s="2"/>
      <c r="I132" s="2"/>
      <c r="J132" s="1"/>
      <c r="K132" s="1"/>
    </row>
    <row r="133" spans="6:11" ht="15.75" customHeight="1" x14ac:dyDescent="0.15">
      <c r="F133" s="2"/>
      <c r="H133" s="2"/>
      <c r="I133" s="2"/>
      <c r="J133" s="1"/>
      <c r="K133" s="1"/>
    </row>
    <row r="134" spans="6:11" ht="15.75" customHeight="1" x14ac:dyDescent="0.15">
      <c r="F134" s="2"/>
      <c r="H134" s="2"/>
      <c r="I134" s="2"/>
      <c r="J134" s="1"/>
      <c r="K134" s="1"/>
    </row>
    <row r="135" spans="6:11" ht="15.75" customHeight="1" x14ac:dyDescent="0.15">
      <c r="F135" s="2"/>
      <c r="H135" s="2"/>
      <c r="I135" s="2"/>
      <c r="J135" s="1"/>
      <c r="K135" s="1"/>
    </row>
    <row r="136" spans="6:11" ht="15.75" customHeight="1" x14ac:dyDescent="0.15">
      <c r="F136" s="2"/>
      <c r="H136" s="2"/>
      <c r="I136" s="2"/>
      <c r="J136" s="1"/>
      <c r="K136" s="1"/>
    </row>
    <row r="137" spans="6:11" ht="15.75" customHeight="1" x14ac:dyDescent="0.15">
      <c r="F137" s="2"/>
      <c r="H137" s="2"/>
      <c r="I137" s="2"/>
      <c r="J137" s="1"/>
      <c r="K137" s="1"/>
    </row>
    <row r="138" spans="6:11" ht="15.75" customHeight="1" x14ac:dyDescent="0.15">
      <c r="F138" s="2"/>
      <c r="H138" s="2"/>
      <c r="I138" s="2"/>
      <c r="J138" s="1"/>
      <c r="K138" s="1"/>
    </row>
    <row r="139" spans="6:11" ht="15.75" customHeight="1" x14ac:dyDescent="0.15">
      <c r="F139" s="2"/>
      <c r="H139" s="2"/>
      <c r="I139" s="2"/>
      <c r="J139" s="1"/>
      <c r="K139" s="1"/>
    </row>
    <row r="140" spans="6:11" ht="15.75" customHeight="1" x14ac:dyDescent="0.15">
      <c r="F140" s="2"/>
      <c r="H140" s="2"/>
      <c r="I140" s="2"/>
      <c r="J140" s="1"/>
      <c r="K140" s="1"/>
    </row>
    <row r="141" spans="6:11" ht="15.75" customHeight="1" x14ac:dyDescent="0.15">
      <c r="F141" s="2"/>
      <c r="H141" s="2"/>
      <c r="I141" s="2"/>
      <c r="J141" s="1"/>
      <c r="K141" s="1"/>
    </row>
    <row r="142" spans="6:11" ht="15.75" customHeight="1" x14ac:dyDescent="0.15">
      <c r="F142" s="2"/>
      <c r="H142" s="2"/>
      <c r="I142" s="2"/>
      <c r="J142" s="1"/>
      <c r="K142" s="1"/>
    </row>
    <row r="143" spans="6:11" ht="15.75" customHeight="1" x14ac:dyDescent="0.15">
      <c r="F143" s="2"/>
      <c r="H143" s="2"/>
      <c r="I143" s="2"/>
      <c r="J143" s="1"/>
      <c r="K143" s="1"/>
    </row>
    <row r="144" spans="6:11" ht="15.75" customHeight="1" x14ac:dyDescent="0.15">
      <c r="F144" s="2"/>
      <c r="H144" s="2"/>
      <c r="I144" s="2"/>
      <c r="J144" s="1"/>
      <c r="K144" s="1"/>
    </row>
    <row r="145" spans="6:11" ht="15.75" customHeight="1" x14ac:dyDescent="0.15">
      <c r="F145" s="2"/>
      <c r="H145" s="2"/>
      <c r="I145" s="2"/>
      <c r="J145" s="1"/>
      <c r="K145" s="1"/>
    </row>
    <row r="146" spans="6:11" ht="15.75" customHeight="1" x14ac:dyDescent="0.15">
      <c r="F146" s="2"/>
      <c r="H146" s="2"/>
      <c r="I146" s="2"/>
      <c r="J146" s="1"/>
      <c r="K146" s="1"/>
    </row>
    <row r="147" spans="6:11" ht="15.75" customHeight="1" x14ac:dyDescent="0.15">
      <c r="F147" s="2"/>
      <c r="H147" s="2"/>
      <c r="I147" s="2"/>
      <c r="J147" s="1"/>
      <c r="K147" s="1"/>
    </row>
    <row r="148" spans="6:11" ht="15.75" customHeight="1" x14ac:dyDescent="0.15">
      <c r="F148" s="2"/>
      <c r="H148" s="2"/>
      <c r="I148" s="2"/>
      <c r="J148" s="1"/>
      <c r="K148" s="1"/>
    </row>
    <row r="149" spans="6:11" ht="15.75" customHeight="1" x14ac:dyDescent="0.15">
      <c r="F149" s="2"/>
      <c r="H149" s="2"/>
      <c r="I149" s="2"/>
      <c r="J149" s="1"/>
      <c r="K149" s="1"/>
    </row>
    <row r="150" spans="6:11" ht="15.75" customHeight="1" x14ac:dyDescent="0.15">
      <c r="F150" s="2"/>
      <c r="H150" s="2"/>
      <c r="I150" s="2"/>
      <c r="J150" s="1"/>
      <c r="K150" s="1"/>
    </row>
    <row r="151" spans="6:11" ht="15.75" customHeight="1" x14ac:dyDescent="0.15">
      <c r="F151" s="2"/>
      <c r="H151" s="2"/>
      <c r="I151" s="2"/>
      <c r="J151" s="1"/>
      <c r="K151" s="1"/>
    </row>
    <row r="152" spans="6:11" ht="15.75" customHeight="1" x14ac:dyDescent="0.15">
      <c r="F152" s="2"/>
      <c r="H152" s="2"/>
      <c r="I152" s="2"/>
      <c r="J152" s="1"/>
      <c r="K152" s="1"/>
    </row>
    <row r="153" spans="6:11" ht="15.75" customHeight="1" x14ac:dyDescent="0.15">
      <c r="F153" s="2"/>
      <c r="H153" s="2"/>
      <c r="I153" s="2"/>
      <c r="J153" s="1"/>
      <c r="K153" s="1"/>
    </row>
    <row r="154" spans="6:11" ht="15.75" customHeight="1" x14ac:dyDescent="0.15">
      <c r="F154" s="2"/>
      <c r="H154" s="2"/>
      <c r="I154" s="2"/>
      <c r="J154" s="1"/>
      <c r="K154" s="1"/>
    </row>
    <row r="155" spans="6:11" ht="15.75" customHeight="1" x14ac:dyDescent="0.15">
      <c r="F155" s="2"/>
      <c r="H155" s="2"/>
      <c r="I155" s="2"/>
      <c r="J155" s="1"/>
      <c r="K155" s="1"/>
    </row>
    <row r="156" spans="6:11" ht="15.75" customHeight="1" x14ac:dyDescent="0.15">
      <c r="F156" s="2"/>
      <c r="H156" s="2"/>
      <c r="I156" s="2"/>
      <c r="J156" s="1"/>
      <c r="K156" s="1"/>
    </row>
    <row r="157" spans="6:11" ht="15.75" customHeight="1" x14ac:dyDescent="0.15">
      <c r="F157" s="2"/>
      <c r="H157" s="2"/>
      <c r="I157" s="2"/>
      <c r="J157" s="1"/>
      <c r="K157" s="1"/>
    </row>
    <row r="158" spans="6:11" ht="15.75" customHeight="1" x14ac:dyDescent="0.15">
      <c r="F158" s="2"/>
      <c r="H158" s="2"/>
      <c r="I158" s="2"/>
      <c r="J158" s="1"/>
      <c r="K158" s="1"/>
    </row>
    <row r="159" spans="6:11" ht="15.75" customHeight="1" x14ac:dyDescent="0.15">
      <c r="F159" s="2"/>
      <c r="H159" s="2"/>
      <c r="I159" s="2"/>
      <c r="J159" s="1"/>
      <c r="K159" s="1"/>
    </row>
    <row r="160" spans="6:11" ht="15.75" customHeight="1" x14ac:dyDescent="0.15">
      <c r="F160" s="2"/>
      <c r="H160" s="2"/>
      <c r="I160" s="2"/>
      <c r="J160" s="1"/>
      <c r="K160" s="1"/>
    </row>
    <row r="161" spans="6:11" ht="15.75" customHeight="1" x14ac:dyDescent="0.15">
      <c r="F161" s="2"/>
      <c r="H161" s="2"/>
      <c r="I161" s="2"/>
      <c r="J161" s="1"/>
      <c r="K161" s="1"/>
    </row>
    <row r="162" spans="6:11" ht="15.75" customHeight="1" x14ac:dyDescent="0.15">
      <c r="F162" s="2"/>
      <c r="H162" s="2"/>
      <c r="I162" s="2"/>
      <c r="J162" s="1"/>
      <c r="K162" s="1"/>
    </row>
    <row r="163" spans="6:11" ht="15.75" customHeight="1" x14ac:dyDescent="0.15">
      <c r="F163" s="2"/>
      <c r="H163" s="2"/>
      <c r="I163" s="2"/>
      <c r="J163" s="1"/>
      <c r="K163" s="1"/>
    </row>
    <row r="164" spans="6:11" ht="15.75" customHeight="1" x14ac:dyDescent="0.15">
      <c r="F164" s="2"/>
      <c r="H164" s="2"/>
      <c r="I164" s="2"/>
      <c r="J164" s="1"/>
      <c r="K164" s="1"/>
    </row>
    <row r="165" spans="6:11" ht="15.75" customHeight="1" x14ac:dyDescent="0.15">
      <c r="F165" s="2"/>
      <c r="H165" s="2"/>
      <c r="I165" s="2"/>
      <c r="J165" s="1"/>
      <c r="K165" s="1"/>
    </row>
    <row r="166" spans="6:11" ht="15.75" customHeight="1" x14ac:dyDescent="0.15">
      <c r="F166" s="2"/>
      <c r="H166" s="2"/>
      <c r="I166" s="2"/>
      <c r="J166" s="1"/>
      <c r="K166" s="1"/>
    </row>
    <row r="167" spans="6:11" ht="15.75" customHeight="1" x14ac:dyDescent="0.15">
      <c r="F167" s="2"/>
      <c r="H167" s="2"/>
      <c r="I167" s="2"/>
      <c r="J167" s="1"/>
      <c r="K167" s="1"/>
    </row>
    <row r="168" spans="6:11" ht="15.75" customHeight="1" x14ac:dyDescent="0.15">
      <c r="F168" s="2"/>
      <c r="H168" s="2"/>
      <c r="I168" s="2"/>
      <c r="J168" s="1"/>
      <c r="K168" s="1"/>
    </row>
    <row r="169" spans="6:11" ht="15.75" customHeight="1" x14ac:dyDescent="0.15">
      <c r="F169" s="2"/>
      <c r="H169" s="2"/>
      <c r="I169" s="2"/>
      <c r="J169" s="1"/>
      <c r="K169" s="1"/>
    </row>
    <row r="170" spans="6:11" ht="15.75" customHeight="1" x14ac:dyDescent="0.15">
      <c r="F170" s="2"/>
      <c r="H170" s="2"/>
      <c r="I170" s="2"/>
      <c r="J170" s="1"/>
      <c r="K170" s="1"/>
    </row>
    <row r="171" spans="6:11" ht="15.75" customHeight="1" x14ac:dyDescent="0.15">
      <c r="F171" s="2"/>
      <c r="H171" s="2"/>
      <c r="I171" s="2"/>
      <c r="J171" s="1"/>
      <c r="K171" s="1"/>
    </row>
    <row r="172" spans="6:11" ht="15.75" customHeight="1" x14ac:dyDescent="0.15">
      <c r="F172" s="2"/>
      <c r="H172" s="2"/>
      <c r="I172" s="2"/>
      <c r="J172" s="1"/>
      <c r="K172" s="1"/>
    </row>
    <row r="173" spans="6:11" ht="15.75" customHeight="1" x14ac:dyDescent="0.15">
      <c r="F173" s="2"/>
      <c r="H173" s="2"/>
      <c r="I173" s="2"/>
      <c r="J173" s="1"/>
      <c r="K173" s="1"/>
    </row>
    <row r="174" spans="6:11" ht="15.75" customHeight="1" x14ac:dyDescent="0.15">
      <c r="F174" s="2"/>
      <c r="H174" s="2"/>
      <c r="I174" s="2"/>
      <c r="J174" s="1"/>
      <c r="K174" s="1"/>
    </row>
    <row r="175" spans="6:11" ht="15.75" customHeight="1" x14ac:dyDescent="0.15">
      <c r="F175" s="2"/>
      <c r="H175" s="2"/>
      <c r="I175" s="2"/>
      <c r="J175" s="1"/>
      <c r="K175" s="1"/>
    </row>
    <row r="176" spans="6:11" ht="15.75" customHeight="1" x14ac:dyDescent="0.15">
      <c r="F176" s="2"/>
      <c r="H176" s="2"/>
      <c r="I176" s="2"/>
      <c r="J176" s="1"/>
      <c r="K176" s="1"/>
    </row>
    <row r="177" spans="6:12" ht="15.75" customHeight="1" x14ac:dyDescent="0.15">
      <c r="F177" s="2"/>
      <c r="H177" s="2"/>
      <c r="I177" s="2"/>
      <c r="J177" s="1"/>
      <c r="K177" s="1"/>
    </row>
    <row r="178" spans="6:12" ht="15.75" customHeight="1" x14ac:dyDescent="0.15">
      <c r="F178" s="2"/>
      <c r="H178" s="2"/>
      <c r="I178" s="2"/>
      <c r="J178" s="1"/>
      <c r="K178" s="1"/>
    </row>
    <row r="179" spans="6:12" ht="15.75" customHeight="1" x14ac:dyDescent="0.15">
      <c r="F179" s="2"/>
      <c r="H179" s="2"/>
      <c r="I179" s="2"/>
      <c r="J179" s="1"/>
      <c r="K179" s="1"/>
    </row>
    <row r="180" spans="6:12" ht="15.75" customHeight="1" x14ac:dyDescent="0.15">
      <c r="F180" s="2"/>
      <c r="H180" s="2"/>
      <c r="I180" s="2"/>
      <c r="J180" s="1"/>
      <c r="K180" s="1"/>
    </row>
    <row r="181" spans="6:12" ht="15.75" customHeight="1" x14ac:dyDescent="0.15">
      <c r="F181" s="2"/>
      <c r="H181" s="2"/>
      <c r="I181" s="2"/>
      <c r="J181" s="1"/>
      <c r="K181" s="1"/>
    </row>
    <row r="182" spans="6:12" ht="15.75" customHeight="1" x14ac:dyDescent="0.15">
      <c r="F182" s="2"/>
      <c r="H182" s="2"/>
      <c r="I182" s="2"/>
      <c r="J182" s="1"/>
      <c r="K182" s="1"/>
    </row>
    <row r="183" spans="6:12" ht="15.75" customHeight="1" x14ac:dyDescent="0.15">
      <c r="F183" s="2"/>
      <c r="H183" s="2"/>
      <c r="I183" s="2"/>
      <c r="J183" s="1"/>
      <c r="K183" s="1"/>
    </row>
    <row r="184" spans="6:12" ht="15.75" customHeight="1" x14ac:dyDescent="0.15">
      <c r="F184" s="2"/>
      <c r="H184" s="2"/>
      <c r="I184" s="2"/>
      <c r="J184" s="1"/>
      <c r="K184" s="1"/>
    </row>
    <row r="185" spans="6:12" ht="15.75" customHeight="1" x14ac:dyDescent="0.15">
      <c r="G185" s="2"/>
      <c r="I185" s="2"/>
      <c r="J185" s="2"/>
      <c r="K185" s="1"/>
      <c r="L185" s="1"/>
    </row>
    <row r="186" spans="6:12" ht="15.75" customHeight="1" x14ac:dyDescent="0.15">
      <c r="G186" s="2"/>
      <c r="I186" s="2"/>
      <c r="J186" s="2"/>
      <c r="K186" s="1"/>
      <c r="L186" s="1"/>
    </row>
    <row r="187" spans="6:12" ht="15.75" customHeight="1" x14ac:dyDescent="0.15">
      <c r="G187" s="2"/>
      <c r="I187" s="2"/>
      <c r="J187" s="2"/>
      <c r="K187" s="1"/>
      <c r="L187" s="1"/>
    </row>
    <row r="188" spans="6:12" ht="15.75" customHeight="1" x14ac:dyDescent="0.15">
      <c r="G188" s="2"/>
      <c r="I188" s="2"/>
      <c r="J188" s="2"/>
      <c r="K188" s="1"/>
      <c r="L188" s="1"/>
    </row>
    <row r="189" spans="6:12" ht="15.75" customHeight="1" x14ac:dyDescent="0.15">
      <c r="G189" s="2"/>
      <c r="I189" s="2"/>
      <c r="J189" s="2"/>
      <c r="K189" s="1"/>
      <c r="L189" s="1"/>
    </row>
    <row r="190" spans="6:12" ht="15.75" customHeight="1" x14ac:dyDescent="0.15">
      <c r="G190" s="2"/>
      <c r="I190" s="2"/>
      <c r="J190" s="2"/>
      <c r="K190" s="1"/>
      <c r="L190" s="1"/>
    </row>
    <row r="191" spans="6:12" ht="15.75" customHeight="1" x14ac:dyDescent="0.15">
      <c r="G191" s="2"/>
      <c r="I191" s="2"/>
      <c r="J191" s="2"/>
      <c r="K191" s="1"/>
      <c r="L191" s="1"/>
    </row>
    <row r="192" spans="6:12" ht="15.75" customHeight="1" x14ac:dyDescent="0.15">
      <c r="G192" s="2"/>
      <c r="I192" s="2"/>
      <c r="J192" s="2"/>
      <c r="K192" s="1"/>
      <c r="L192" s="1"/>
    </row>
    <row r="193" spans="7:12" ht="15.75" customHeight="1" x14ac:dyDescent="0.15">
      <c r="G193" s="2"/>
      <c r="I193" s="2"/>
      <c r="J193" s="2"/>
      <c r="K193" s="1"/>
      <c r="L193" s="1"/>
    </row>
    <row r="194" spans="7:12" ht="15.75" customHeight="1" x14ac:dyDescent="0.15">
      <c r="G194" s="2"/>
      <c r="I194" s="2"/>
      <c r="J194" s="2"/>
      <c r="K194" s="1"/>
      <c r="L194" s="1"/>
    </row>
    <row r="195" spans="7:12" ht="15.75" customHeight="1" x14ac:dyDescent="0.15">
      <c r="G195" s="2"/>
      <c r="I195" s="2"/>
      <c r="J195" s="2"/>
      <c r="K195" s="1"/>
      <c r="L195" s="1"/>
    </row>
    <row r="196" spans="7:12" ht="15.75" customHeight="1" x14ac:dyDescent="0.15">
      <c r="G196" s="2"/>
      <c r="I196" s="2"/>
      <c r="J196" s="2"/>
      <c r="K196" s="1"/>
      <c r="L196" s="1"/>
    </row>
    <row r="197" spans="7:12" ht="15.75" customHeight="1" x14ac:dyDescent="0.15">
      <c r="G197" s="2"/>
      <c r="I197" s="2"/>
      <c r="J197" s="2"/>
      <c r="K197" s="1"/>
      <c r="L197" s="1"/>
    </row>
    <row r="198" spans="7:12" ht="15.75" customHeight="1" x14ac:dyDescent="0.15">
      <c r="G198" s="2"/>
      <c r="I198" s="2"/>
      <c r="J198" s="2"/>
      <c r="K198" s="1"/>
      <c r="L198" s="1"/>
    </row>
    <row r="199" spans="7:12" ht="15.75" customHeight="1" x14ac:dyDescent="0.15">
      <c r="G199" s="2"/>
      <c r="I199" s="2"/>
      <c r="J199" s="2"/>
      <c r="K199" s="1"/>
      <c r="L199" s="1"/>
    </row>
    <row r="200" spans="7:12" ht="15.75" customHeight="1" x14ac:dyDescent="0.15">
      <c r="G200" s="2"/>
      <c r="I200" s="2"/>
      <c r="J200" s="2"/>
      <c r="K200" s="1"/>
      <c r="L200" s="1"/>
    </row>
    <row r="201" spans="7:12" ht="15.75" customHeight="1" x14ac:dyDescent="0.15">
      <c r="G201" s="2"/>
      <c r="I201" s="2"/>
      <c r="J201" s="2"/>
      <c r="K201" s="1"/>
      <c r="L201" s="1"/>
    </row>
    <row r="202" spans="7:12" ht="15.75" customHeight="1" x14ac:dyDescent="0.15">
      <c r="G202" s="2"/>
      <c r="I202" s="2"/>
      <c r="J202" s="2"/>
      <c r="K202" s="1"/>
      <c r="L202" s="1"/>
    </row>
    <row r="203" spans="7:12" ht="15.75" customHeight="1" x14ac:dyDescent="0.15">
      <c r="G203" s="2"/>
      <c r="I203" s="2"/>
      <c r="J203" s="2"/>
      <c r="K203" s="1"/>
      <c r="L203" s="1"/>
    </row>
    <row r="204" spans="7:12" ht="15.75" customHeight="1" x14ac:dyDescent="0.15">
      <c r="G204" s="2"/>
      <c r="I204" s="2"/>
      <c r="J204" s="2"/>
      <c r="K204" s="1"/>
      <c r="L204" s="1"/>
    </row>
    <row r="205" spans="7:12" ht="15.75" customHeight="1" x14ac:dyDescent="0.15">
      <c r="G205" s="2"/>
      <c r="I205" s="2"/>
      <c r="J205" s="2"/>
      <c r="K205" s="1"/>
      <c r="L205" s="1"/>
    </row>
    <row r="206" spans="7:12" ht="15.75" customHeight="1" x14ac:dyDescent="0.15">
      <c r="G206" s="2"/>
      <c r="I206" s="2"/>
      <c r="J206" s="2"/>
      <c r="K206" s="1"/>
      <c r="L206" s="1"/>
    </row>
    <row r="207" spans="7:12" ht="15.75" customHeight="1" x14ac:dyDescent="0.15">
      <c r="G207" s="2"/>
      <c r="I207" s="2"/>
      <c r="J207" s="2"/>
      <c r="K207" s="1"/>
      <c r="L207" s="1"/>
    </row>
    <row r="208" spans="7:12" ht="15.75" customHeight="1" x14ac:dyDescent="0.15">
      <c r="G208" s="2"/>
      <c r="I208" s="2"/>
      <c r="J208" s="2"/>
      <c r="K208" s="1"/>
      <c r="L208" s="1"/>
    </row>
    <row r="209" spans="7:12" ht="15.75" customHeight="1" x14ac:dyDescent="0.15">
      <c r="G209" s="2"/>
      <c r="I209" s="2"/>
      <c r="J209" s="2"/>
      <c r="K209" s="1"/>
      <c r="L209" s="1"/>
    </row>
    <row r="210" spans="7:12" ht="15.75" customHeight="1" x14ac:dyDescent="0.15">
      <c r="G210" s="2"/>
      <c r="I210" s="2"/>
      <c r="J210" s="2"/>
      <c r="K210" s="1"/>
      <c r="L210" s="1"/>
    </row>
    <row r="211" spans="7:12" ht="15.75" customHeight="1" x14ac:dyDescent="0.15">
      <c r="G211" s="2"/>
      <c r="I211" s="2"/>
      <c r="J211" s="2"/>
      <c r="K211" s="1"/>
      <c r="L211" s="1"/>
    </row>
    <row r="212" spans="7:12" ht="15.75" customHeight="1" x14ac:dyDescent="0.15">
      <c r="G212" s="2"/>
      <c r="I212" s="2"/>
      <c r="J212" s="2"/>
      <c r="K212" s="1"/>
      <c r="L212" s="1"/>
    </row>
    <row r="213" spans="7:12" ht="15.75" customHeight="1" x14ac:dyDescent="0.15">
      <c r="G213" s="2"/>
      <c r="I213" s="2"/>
      <c r="J213" s="2"/>
      <c r="K213" s="1"/>
      <c r="L213" s="1"/>
    </row>
    <row r="214" spans="7:12" ht="15.75" customHeight="1" x14ac:dyDescent="0.15">
      <c r="G214" s="2"/>
      <c r="I214" s="2"/>
      <c r="J214" s="2"/>
      <c r="K214" s="1"/>
      <c r="L214" s="1"/>
    </row>
    <row r="215" spans="7:12" ht="15.75" customHeight="1" x14ac:dyDescent="0.15">
      <c r="G215" s="2"/>
      <c r="I215" s="2"/>
      <c r="J215" s="2"/>
      <c r="K215" s="1"/>
      <c r="L215" s="1"/>
    </row>
    <row r="216" spans="7:12" ht="15.75" customHeight="1" x14ac:dyDescent="0.15">
      <c r="G216" s="2"/>
      <c r="I216" s="2"/>
      <c r="J216" s="2"/>
      <c r="K216" s="1"/>
      <c r="L216" s="1"/>
    </row>
    <row r="217" spans="7:12" ht="15.75" customHeight="1" x14ac:dyDescent="0.15">
      <c r="G217" s="2"/>
      <c r="I217" s="2"/>
      <c r="J217" s="2"/>
      <c r="K217" s="1"/>
      <c r="L217" s="1"/>
    </row>
    <row r="218" spans="7:12" ht="15.75" customHeight="1" x14ac:dyDescent="0.15">
      <c r="G218" s="2"/>
      <c r="I218" s="2"/>
      <c r="J218" s="2"/>
      <c r="K218" s="1"/>
      <c r="L218" s="1"/>
    </row>
    <row r="219" spans="7:12" ht="15.75" customHeight="1" x14ac:dyDescent="0.15">
      <c r="G219" s="2"/>
      <c r="I219" s="2"/>
      <c r="J219" s="2"/>
      <c r="K219" s="1"/>
      <c r="L219" s="1"/>
    </row>
    <row r="220" spans="7:12" ht="15.75" customHeight="1" x14ac:dyDescent="0.15">
      <c r="G220" s="2"/>
      <c r="I220" s="2"/>
      <c r="J220" s="2"/>
      <c r="K220" s="1"/>
      <c r="L220" s="1"/>
    </row>
    <row r="221" spans="7:12" ht="15.75" customHeight="1" x14ac:dyDescent="0.15">
      <c r="G221" s="2"/>
      <c r="I221" s="2"/>
      <c r="J221" s="2"/>
      <c r="K221" s="1"/>
      <c r="L221" s="1"/>
    </row>
    <row r="222" spans="7:12" ht="15.75" customHeight="1" x14ac:dyDescent="0.15">
      <c r="G222" s="2"/>
      <c r="I222" s="2"/>
      <c r="J222" s="2"/>
      <c r="K222" s="1"/>
      <c r="L222" s="1"/>
    </row>
    <row r="223" spans="7:12" ht="15.75" customHeight="1" x14ac:dyDescent="0.15">
      <c r="G223" s="2"/>
      <c r="I223" s="2"/>
      <c r="J223" s="2"/>
      <c r="K223" s="1"/>
      <c r="L223" s="1"/>
    </row>
    <row r="224" spans="7:12" ht="15.75" customHeight="1" x14ac:dyDescent="0.15">
      <c r="G224" s="2"/>
      <c r="I224" s="2"/>
      <c r="J224" s="2"/>
      <c r="K224" s="1"/>
      <c r="L224" s="1"/>
    </row>
    <row r="225" spans="7:12" ht="15.75" customHeight="1" x14ac:dyDescent="0.15">
      <c r="G225" s="2"/>
      <c r="I225" s="2"/>
      <c r="J225" s="2"/>
      <c r="K225" s="1"/>
      <c r="L225" s="1"/>
    </row>
    <row r="226" spans="7:12" ht="15.75" customHeight="1" x14ac:dyDescent="0.15">
      <c r="G226" s="2"/>
      <c r="I226" s="2"/>
      <c r="J226" s="2"/>
      <c r="K226" s="1"/>
      <c r="L226" s="1"/>
    </row>
    <row r="227" spans="7:12" ht="15.75" customHeight="1" x14ac:dyDescent="0.15">
      <c r="G227" s="2"/>
      <c r="I227" s="2"/>
      <c r="J227" s="2"/>
      <c r="K227" s="1"/>
      <c r="L227" s="1"/>
    </row>
    <row r="228" spans="7:12" ht="15.75" customHeight="1" x14ac:dyDescent="0.15">
      <c r="G228" s="2"/>
      <c r="I228" s="2"/>
      <c r="J228" s="2"/>
      <c r="K228" s="1"/>
      <c r="L228" s="1"/>
    </row>
    <row r="229" spans="7:12" ht="15.75" customHeight="1" x14ac:dyDescent="0.15">
      <c r="G229" s="2"/>
      <c r="I229" s="2"/>
      <c r="J229" s="2"/>
      <c r="K229" s="1"/>
      <c r="L229" s="1"/>
    </row>
    <row r="230" spans="7:12" ht="15.75" customHeight="1" x14ac:dyDescent="0.15">
      <c r="G230" s="2"/>
      <c r="I230" s="2"/>
      <c r="J230" s="2"/>
      <c r="K230" s="1"/>
      <c r="L230" s="1"/>
    </row>
    <row r="231" spans="7:12" ht="15.75" customHeight="1" x14ac:dyDescent="0.15">
      <c r="G231" s="2"/>
      <c r="I231" s="2"/>
      <c r="J231" s="2"/>
      <c r="K231" s="1"/>
      <c r="L231" s="1"/>
    </row>
    <row r="232" spans="7:12" ht="15.75" customHeight="1" x14ac:dyDescent="0.15">
      <c r="G232" s="2"/>
      <c r="I232" s="2"/>
      <c r="J232" s="2"/>
      <c r="K232" s="1"/>
      <c r="L232" s="1"/>
    </row>
    <row r="233" spans="7:12" ht="15.75" customHeight="1" x14ac:dyDescent="0.15">
      <c r="G233" s="2"/>
      <c r="I233" s="2"/>
      <c r="J233" s="2"/>
      <c r="K233" s="1"/>
      <c r="L233" s="1"/>
    </row>
    <row r="234" spans="7:12" ht="15.75" customHeight="1" x14ac:dyDescent="0.15">
      <c r="G234" s="2"/>
      <c r="I234" s="2"/>
      <c r="J234" s="2"/>
      <c r="K234" s="1"/>
      <c r="L234" s="1"/>
    </row>
    <row r="235" spans="7:12" ht="15.75" customHeight="1" x14ac:dyDescent="0.15">
      <c r="G235" s="2"/>
      <c r="I235" s="2"/>
      <c r="J235" s="2"/>
      <c r="K235" s="1"/>
      <c r="L235" s="1"/>
    </row>
    <row r="236" spans="7:12" ht="15.75" customHeight="1" x14ac:dyDescent="0.15">
      <c r="G236" s="2"/>
      <c r="I236" s="2"/>
      <c r="J236" s="2"/>
      <c r="K236" s="1"/>
      <c r="L236" s="1"/>
    </row>
    <row r="237" spans="7:12" ht="15.75" customHeight="1" x14ac:dyDescent="0.15">
      <c r="G237" s="2"/>
      <c r="I237" s="2"/>
      <c r="J237" s="2"/>
      <c r="K237" s="1"/>
      <c r="L237" s="1"/>
    </row>
    <row r="238" spans="7:12" ht="15.75" customHeight="1" x14ac:dyDescent="0.15">
      <c r="G238" s="2"/>
      <c r="I238" s="2"/>
      <c r="J238" s="2"/>
      <c r="K238" s="1"/>
      <c r="L238" s="1"/>
    </row>
    <row r="239" spans="7:12" ht="15.75" customHeight="1" x14ac:dyDescent="0.15">
      <c r="G239" s="2"/>
      <c r="I239" s="2"/>
      <c r="J239" s="2"/>
      <c r="K239" s="1"/>
      <c r="L239" s="1"/>
    </row>
    <row r="240" spans="7:12" ht="15.75" customHeight="1" x14ac:dyDescent="0.15">
      <c r="G240" s="2"/>
      <c r="I240" s="2"/>
      <c r="J240" s="2"/>
      <c r="K240" s="1"/>
      <c r="L240" s="1"/>
    </row>
    <row r="241" spans="7:12" ht="15.75" customHeight="1" x14ac:dyDescent="0.15">
      <c r="G241" s="2"/>
      <c r="I241" s="2"/>
      <c r="J241" s="2"/>
      <c r="K241" s="1"/>
      <c r="L241" s="1"/>
    </row>
    <row r="242" spans="7:12" ht="15.75" customHeight="1" x14ac:dyDescent="0.15">
      <c r="G242" s="2"/>
      <c r="I242" s="2"/>
      <c r="J242" s="2"/>
      <c r="K242" s="1"/>
      <c r="L242" s="1"/>
    </row>
    <row r="243" spans="7:12" ht="15.75" customHeight="1" x14ac:dyDescent="0.15">
      <c r="G243" s="2"/>
      <c r="I243" s="2"/>
      <c r="J243" s="2"/>
      <c r="K243" s="1"/>
      <c r="L243" s="1"/>
    </row>
    <row r="244" spans="7:12" ht="15.75" customHeight="1" x14ac:dyDescent="0.15">
      <c r="G244" s="2"/>
      <c r="I244" s="2"/>
      <c r="J244" s="2"/>
      <c r="K244" s="1"/>
      <c r="L244" s="1"/>
    </row>
    <row r="245" spans="7:12" ht="15.75" customHeight="1" x14ac:dyDescent="0.15">
      <c r="G245" s="2"/>
      <c r="I245" s="2"/>
      <c r="J245" s="2"/>
      <c r="K245" s="1"/>
      <c r="L245" s="1"/>
    </row>
    <row r="246" spans="7:12" ht="15.75" customHeight="1" x14ac:dyDescent="0.15">
      <c r="G246" s="2"/>
      <c r="I246" s="2"/>
      <c r="J246" s="2"/>
      <c r="K246" s="1"/>
      <c r="L246" s="1"/>
    </row>
    <row r="247" spans="7:12" ht="15.75" customHeight="1" x14ac:dyDescent="0.15">
      <c r="G247" s="2"/>
      <c r="I247" s="2"/>
      <c r="J247" s="2"/>
      <c r="K247" s="1"/>
      <c r="L247" s="1"/>
    </row>
    <row r="248" spans="7:12" ht="15.75" customHeight="1" x14ac:dyDescent="0.15">
      <c r="G248" s="2"/>
      <c r="I248" s="2"/>
      <c r="J248" s="2"/>
      <c r="K248" s="1"/>
      <c r="L248" s="1"/>
    </row>
    <row r="249" spans="7:12" ht="15.75" customHeight="1" x14ac:dyDescent="0.15">
      <c r="G249" s="2"/>
      <c r="I249" s="2"/>
      <c r="J249" s="2"/>
      <c r="K249" s="1"/>
      <c r="L249" s="1"/>
    </row>
    <row r="250" spans="7:12" ht="15.75" customHeight="1" x14ac:dyDescent="0.15">
      <c r="G250" s="2"/>
      <c r="I250" s="2"/>
      <c r="J250" s="2"/>
      <c r="K250" s="1"/>
      <c r="L250" s="1"/>
    </row>
    <row r="251" spans="7:12" ht="15.75" customHeight="1" x14ac:dyDescent="0.15">
      <c r="G251" s="2"/>
      <c r="I251" s="2"/>
      <c r="J251" s="2"/>
      <c r="K251" s="1"/>
      <c r="L251" s="1"/>
    </row>
    <row r="252" spans="7:12" ht="15.75" customHeight="1" x14ac:dyDescent="0.15">
      <c r="G252" s="2"/>
      <c r="I252" s="2"/>
      <c r="J252" s="2"/>
      <c r="K252" s="1"/>
      <c r="L252" s="1"/>
    </row>
    <row r="253" spans="7:12" ht="15.75" customHeight="1" x14ac:dyDescent="0.15">
      <c r="G253" s="2"/>
      <c r="I253" s="2"/>
      <c r="J253" s="2"/>
      <c r="K253" s="1"/>
      <c r="L253" s="1"/>
    </row>
    <row r="254" spans="7:12" ht="15.75" customHeight="1" x14ac:dyDescent="0.15">
      <c r="G254" s="2"/>
      <c r="I254" s="2"/>
      <c r="J254" s="2"/>
      <c r="K254" s="1"/>
      <c r="L254" s="1"/>
    </row>
    <row r="255" spans="7:12" ht="15.75" customHeight="1" x14ac:dyDescent="0.15">
      <c r="G255" s="2"/>
      <c r="I255" s="2"/>
      <c r="J255" s="2"/>
      <c r="K255" s="1"/>
      <c r="L255" s="1"/>
    </row>
    <row r="256" spans="7:12" ht="15.75" customHeight="1" x14ac:dyDescent="0.15">
      <c r="G256" s="2"/>
      <c r="I256" s="2"/>
      <c r="J256" s="2"/>
      <c r="K256" s="1"/>
      <c r="L256" s="1"/>
    </row>
    <row r="257" spans="7:12" ht="15.75" customHeight="1" x14ac:dyDescent="0.15">
      <c r="G257" s="2"/>
      <c r="I257" s="2"/>
      <c r="J257" s="2"/>
      <c r="K257" s="1"/>
      <c r="L257" s="1"/>
    </row>
    <row r="258" spans="7:12" ht="15.75" customHeight="1" x14ac:dyDescent="0.15">
      <c r="G258" s="2"/>
      <c r="I258" s="2"/>
      <c r="J258" s="2"/>
      <c r="K258" s="1"/>
      <c r="L258" s="1"/>
    </row>
    <row r="259" spans="7:12" ht="15.75" customHeight="1" x14ac:dyDescent="0.15">
      <c r="G259" s="2"/>
      <c r="I259" s="2"/>
      <c r="J259" s="2"/>
      <c r="K259" s="1"/>
      <c r="L259" s="1"/>
    </row>
    <row r="260" spans="7:12" ht="15.75" customHeight="1" x14ac:dyDescent="0.15">
      <c r="G260" s="2"/>
      <c r="I260" s="2"/>
      <c r="J260" s="2"/>
      <c r="K260" s="1"/>
      <c r="L260" s="1"/>
    </row>
    <row r="261" spans="7:12" ht="15.75" customHeight="1" x14ac:dyDescent="0.15">
      <c r="G261" s="2"/>
      <c r="I261" s="2"/>
      <c r="J261" s="2"/>
      <c r="K261" s="1"/>
      <c r="L261" s="1"/>
    </row>
    <row r="262" spans="7:12" ht="15.75" customHeight="1" x14ac:dyDescent="0.15">
      <c r="G262" s="2"/>
      <c r="I262" s="2"/>
      <c r="J262" s="2"/>
      <c r="K262" s="1"/>
      <c r="L262" s="1"/>
    </row>
    <row r="263" spans="7:12" ht="15.75" customHeight="1" x14ac:dyDescent="0.15">
      <c r="G263" s="2"/>
      <c r="I263" s="2"/>
      <c r="J263" s="2"/>
      <c r="K263" s="1"/>
      <c r="L263" s="1"/>
    </row>
    <row r="264" spans="7:12" ht="15.75" customHeight="1" x14ac:dyDescent="0.15">
      <c r="G264" s="2"/>
      <c r="I264" s="2"/>
      <c r="J264" s="2"/>
      <c r="K264" s="1"/>
      <c r="L264" s="1"/>
    </row>
    <row r="265" spans="7:12" ht="15.75" customHeight="1" x14ac:dyDescent="0.15">
      <c r="G265" s="2"/>
      <c r="I265" s="2"/>
      <c r="J265" s="2"/>
      <c r="K265" s="1"/>
      <c r="L265" s="1"/>
    </row>
    <row r="266" spans="7:12" ht="15.75" customHeight="1" x14ac:dyDescent="0.15">
      <c r="G266" s="2"/>
      <c r="I266" s="2"/>
      <c r="J266" s="2"/>
      <c r="K266" s="1"/>
      <c r="L266" s="1"/>
    </row>
    <row r="267" spans="7:12" ht="15.75" customHeight="1" x14ac:dyDescent="0.15">
      <c r="G267" s="2"/>
      <c r="I267" s="2"/>
      <c r="J267" s="2"/>
      <c r="K267" s="1"/>
      <c r="L267" s="1"/>
    </row>
    <row r="268" spans="7:12" ht="15.75" customHeight="1" x14ac:dyDescent="0.15">
      <c r="G268" s="2"/>
      <c r="I268" s="2"/>
      <c r="J268" s="2"/>
      <c r="K268" s="1"/>
      <c r="L268" s="1"/>
    </row>
    <row r="269" spans="7:12" ht="15.75" customHeight="1" x14ac:dyDescent="0.15">
      <c r="G269" s="2"/>
      <c r="I269" s="2"/>
      <c r="J269" s="2"/>
      <c r="K269" s="1"/>
      <c r="L269" s="1"/>
    </row>
    <row r="270" spans="7:12" ht="15.75" customHeight="1" x14ac:dyDescent="0.15">
      <c r="G270" s="2"/>
      <c r="I270" s="2"/>
      <c r="J270" s="2"/>
      <c r="K270" s="1"/>
      <c r="L270" s="1"/>
    </row>
    <row r="271" spans="7:12" ht="15.75" customHeight="1" x14ac:dyDescent="0.15">
      <c r="G271" s="2"/>
      <c r="I271" s="2"/>
      <c r="J271" s="2"/>
      <c r="K271" s="1"/>
      <c r="L271" s="1"/>
    </row>
    <row r="272" spans="7:12" ht="15.75" customHeight="1" x14ac:dyDescent="0.15">
      <c r="G272" s="2"/>
      <c r="I272" s="2"/>
      <c r="J272" s="2"/>
      <c r="K272" s="1"/>
      <c r="L272" s="1"/>
    </row>
    <row r="273" spans="7:12" ht="15.75" customHeight="1" x14ac:dyDescent="0.15">
      <c r="G273" s="2"/>
      <c r="I273" s="2"/>
      <c r="J273" s="2"/>
      <c r="K273" s="1"/>
      <c r="L273" s="1"/>
    </row>
    <row r="274" spans="7:12" ht="15.75" customHeight="1" x14ac:dyDescent="0.15">
      <c r="G274" s="2"/>
      <c r="I274" s="2"/>
      <c r="J274" s="2"/>
      <c r="K274" s="1"/>
      <c r="L274" s="1"/>
    </row>
    <row r="275" spans="7:12" ht="15.75" customHeight="1" x14ac:dyDescent="0.15">
      <c r="G275" s="2"/>
      <c r="I275" s="2"/>
      <c r="J275" s="2"/>
      <c r="K275" s="1"/>
      <c r="L275" s="1"/>
    </row>
    <row r="276" spans="7:12" ht="15.75" customHeight="1" x14ac:dyDescent="0.15">
      <c r="G276" s="2"/>
      <c r="I276" s="2"/>
      <c r="J276" s="2"/>
      <c r="K276" s="1"/>
      <c r="L276" s="1"/>
    </row>
    <row r="277" spans="7:12" ht="15.75" customHeight="1" x14ac:dyDescent="0.15">
      <c r="G277" s="2"/>
      <c r="I277" s="2"/>
      <c r="J277" s="2"/>
      <c r="K277" s="1"/>
      <c r="L277" s="1"/>
    </row>
    <row r="278" spans="7:12" ht="15.75" customHeight="1" x14ac:dyDescent="0.15">
      <c r="G278" s="2"/>
      <c r="I278" s="2"/>
      <c r="J278" s="2"/>
      <c r="K278" s="1"/>
      <c r="L278" s="1"/>
    </row>
    <row r="279" spans="7:12" ht="15.75" customHeight="1" x14ac:dyDescent="0.15">
      <c r="G279" s="2"/>
      <c r="I279" s="2"/>
      <c r="J279" s="2"/>
      <c r="K279" s="1"/>
      <c r="L279" s="1"/>
    </row>
    <row r="280" spans="7:12" ht="15.75" customHeight="1" x14ac:dyDescent="0.15">
      <c r="G280" s="2"/>
      <c r="I280" s="2"/>
      <c r="J280" s="2"/>
      <c r="K280" s="1"/>
      <c r="L280" s="1"/>
    </row>
    <row r="281" spans="7:12" ht="15.75" customHeight="1" x14ac:dyDescent="0.15">
      <c r="G281" s="2"/>
      <c r="I281" s="2"/>
      <c r="J281" s="2"/>
      <c r="K281" s="1"/>
      <c r="L281" s="1"/>
    </row>
    <row r="282" spans="7:12" ht="15.75" customHeight="1" x14ac:dyDescent="0.15">
      <c r="G282" s="2"/>
      <c r="I282" s="2"/>
      <c r="J282" s="2"/>
      <c r="K282" s="1"/>
      <c r="L282" s="1"/>
    </row>
    <row r="283" spans="7:12" ht="15.75" customHeight="1" x14ac:dyDescent="0.15">
      <c r="G283" s="2"/>
      <c r="I283" s="2"/>
      <c r="J283" s="2"/>
      <c r="K283" s="1"/>
      <c r="L283" s="1"/>
    </row>
    <row r="284" spans="7:12" ht="15.75" customHeight="1" x14ac:dyDescent="0.15">
      <c r="G284" s="2"/>
      <c r="I284" s="2"/>
      <c r="J284" s="2"/>
      <c r="K284" s="1"/>
      <c r="L284" s="1"/>
    </row>
    <row r="285" spans="7:12" ht="15.75" customHeight="1" x14ac:dyDescent="0.15">
      <c r="G285" s="2"/>
      <c r="I285" s="2"/>
      <c r="J285" s="2"/>
      <c r="K285" s="1"/>
      <c r="L285" s="1"/>
    </row>
    <row r="286" spans="7:12" ht="15.75" customHeight="1" x14ac:dyDescent="0.15">
      <c r="G286" s="2"/>
      <c r="I286" s="2"/>
      <c r="J286" s="2"/>
      <c r="K286" s="1"/>
      <c r="L286" s="1"/>
    </row>
    <row r="287" spans="7:12" ht="15.75" customHeight="1" x14ac:dyDescent="0.15">
      <c r="G287" s="2"/>
      <c r="I287" s="2"/>
      <c r="J287" s="2"/>
      <c r="K287" s="1"/>
      <c r="L287" s="1"/>
    </row>
    <row r="288" spans="7:12" ht="15.75" customHeight="1" x14ac:dyDescent="0.15">
      <c r="G288" s="2"/>
      <c r="I288" s="2"/>
      <c r="J288" s="2"/>
      <c r="K288" s="1"/>
      <c r="L288" s="1"/>
    </row>
    <row r="289" spans="7:12" ht="15.75" customHeight="1" x14ac:dyDescent="0.15">
      <c r="G289" s="2"/>
      <c r="I289" s="2"/>
      <c r="J289" s="2"/>
      <c r="K289" s="1"/>
      <c r="L289" s="1"/>
    </row>
    <row r="290" spans="7:12" ht="15.75" customHeight="1" x14ac:dyDescent="0.15">
      <c r="G290" s="2"/>
      <c r="I290" s="2"/>
      <c r="J290" s="2"/>
      <c r="K290" s="1"/>
      <c r="L290" s="1"/>
    </row>
    <row r="291" spans="7:12" ht="15.75" customHeight="1" x14ac:dyDescent="0.15">
      <c r="G291" s="2"/>
      <c r="I291" s="2"/>
      <c r="J291" s="2"/>
      <c r="K291" s="1"/>
      <c r="L291" s="1"/>
    </row>
    <row r="292" spans="7:12" ht="15.75" customHeight="1" x14ac:dyDescent="0.15">
      <c r="G292" s="2"/>
      <c r="I292" s="2"/>
      <c r="J292" s="2"/>
      <c r="K292" s="1"/>
      <c r="L292" s="1"/>
    </row>
    <row r="293" spans="7:12" ht="15.75" customHeight="1" x14ac:dyDescent="0.15">
      <c r="G293" s="2"/>
      <c r="I293" s="2"/>
      <c r="J293" s="2"/>
      <c r="K293" s="1"/>
      <c r="L293" s="1"/>
    </row>
    <row r="294" spans="7:12" ht="15.75" customHeight="1" x14ac:dyDescent="0.15">
      <c r="G294" s="2"/>
      <c r="I294" s="2"/>
      <c r="J294" s="2"/>
      <c r="K294" s="1"/>
      <c r="L294" s="1"/>
    </row>
    <row r="295" spans="7:12" ht="15.75" customHeight="1" x14ac:dyDescent="0.15">
      <c r="G295" s="2"/>
      <c r="I295" s="2"/>
      <c r="J295" s="2"/>
      <c r="K295" s="1"/>
      <c r="L295" s="1"/>
    </row>
    <row r="296" spans="7:12" ht="15.75" customHeight="1" x14ac:dyDescent="0.15">
      <c r="G296" s="2"/>
      <c r="I296" s="2"/>
      <c r="J296" s="2"/>
      <c r="K296" s="1"/>
      <c r="L296" s="1"/>
    </row>
    <row r="297" spans="7:12" ht="15.75" customHeight="1" x14ac:dyDescent="0.15">
      <c r="G297" s="2"/>
      <c r="I297" s="2"/>
      <c r="J297" s="2"/>
      <c r="K297" s="1"/>
      <c r="L297" s="1"/>
    </row>
    <row r="298" spans="7:12" ht="15.75" customHeight="1" x14ac:dyDescent="0.15">
      <c r="G298" s="2"/>
      <c r="I298" s="2"/>
      <c r="J298" s="2"/>
      <c r="K298" s="1"/>
      <c r="L298" s="1"/>
    </row>
    <row r="299" spans="7:12" ht="15.75" customHeight="1" x14ac:dyDescent="0.15">
      <c r="G299" s="2"/>
      <c r="I299" s="2"/>
      <c r="J299" s="2"/>
      <c r="K299" s="1"/>
      <c r="L299" s="1"/>
    </row>
    <row r="300" spans="7:12" ht="15.75" customHeight="1" x14ac:dyDescent="0.15">
      <c r="G300" s="2"/>
      <c r="I300" s="2"/>
      <c r="J300" s="2"/>
      <c r="K300" s="1"/>
      <c r="L300" s="1"/>
    </row>
    <row r="301" spans="7:12" ht="15.75" customHeight="1" x14ac:dyDescent="0.15">
      <c r="G301" s="2"/>
      <c r="I301" s="2"/>
      <c r="J301" s="2"/>
      <c r="K301" s="1"/>
      <c r="L301" s="1"/>
    </row>
    <row r="302" spans="7:12" ht="15.75" customHeight="1" x14ac:dyDescent="0.15">
      <c r="G302" s="2"/>
      <c r="I302" s="2"/>
      <c r="J302" s="2"/>
      <c r="K302" s="1"/>
      <c r="L302" s="1"/>
    </row>
    <row r="303" spans="7:12" ht="15.75" customHeight="1" x14ac:dyDescent="0.15">
      <c r="G303" s="2"/>
      <c r="I303" s="2"/>
      <c r="J303" s="2"/>
      <c r="K303" s="1"/>
      <c r="L303" s="1"/>
    </row>
    <row r="304" spans="7:12" ht="15.75" customHeight="1" x14ac:dyDescent="0.15">
      <c r="G304" s="2"/>
      <c r="I304" s="2"/>
      <c r="J304" s="2"/>
      <c r="K304" s="1"/>
      <c r="L304" s="1"/>
    </row>
    <row r="305" spans="7:12" ht="15.75" customHeight="1" x14ac:dyDescent="0.15">
      <c r="G305" s="2"/>
      <c r="I305" s="2"/>
      <c r="J305" s="2"/>
      <c r="K305" s="1"/>
      <c r="L305" s="1"/>
    </row>
    <row r="306" spans="7:12" ht="15.75" customHeight="1" x14ac:dyDescent="0.15">
      <c r="G306" s="2"/>
      <c r="I306" s="2"/>
      <c r="J306" s="2"/>
      <c r="K306" s="1"/>
      <c r="L306" s="1"/>
    </row>
    <row r="307" spans="7:12" ht="15.75" customHeight="1" x14ac:dyDescent="0.15">
      <c r="G307" s="2"/>
      <c r="I307" s="2"/>
      <c r="J307" s="2"/>
      <c r="K307" s="1"/>
      <c r="L307" s="1"/>
    </row>
    <row r="308" spans="7:12" ht="15.75" customHeight="1" x14ac:dyDescent="0.15"/>
    <row r="309" spans="7:12" ht="15.75" customHeight="1" x14ac:dyDescent="0.15"/>
    <row r="310" spans="7:12" ht="15.75" customHeight="1" x14ac:dyDescent="0.15"/>
    <row r="311" spans="7:12" ht="15.75" customHeight="1" x14ac:dyDescent="0.15"/>
    <row r="312" spans="7:12" ht="15.75" customHeight="1" x14ac:dyDescent="0.15"/>
    <row r="313" spans="7:12" ht="15.75" customHeight="1" x14ac:dyDescent="0.15"/>
    <row r="314" spans="7:12" ht="15.75" customHeight="1" x14ac:dyDescent="0.15"/>
    <row r="315" spans="7:12" ht="15.75" customHeight="1" x14ac:dyDescent="0.15"/>
    <row r="316" spans="7:12" ht="15.75" customHeight="1" x14ac:dyDescent="0.15"/>
    <row r="317" spans="7:12" ht="15.75" customHeight="1" x14ac:dyDescent="0.15"/>
    <row r="318" spans="7:12" ht="15.75" customHeight="1" x14ac:dyDescent="0.15"/>
    <row r="319" spans="7:12" ht="15.75" customHeight="1" x14ac:dyDescent="0.15"/>
    <row r="320" spans="7:12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</sheetData>
  <mergeCells count="1">
    <mergeCell ref="B1:D2"/>
  </mergeCells>
  <printOptions horizontalCentered="1"/>
  <pageMargins left="0.23622047244094491" right="0.23622047244094491" top="0.74803149606299213" bottom="0.74803149606299213" header="0" footer="0"/>
  <pageSetup paperSize="8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Forbrug 19 + 20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Kristine Svinning Valeur</cp:lastModifiedBy>
  <dcterms:created xsi:type="dcterms:W3CDTF">2019-11-04T12:19:28Z</dcterms:created>
  <dcterms:modified xsi:type="dcterms:W3CDTF">2019-12-29T19:09:49Z</dcterms:modified>
</cp:coreProperties>
</file>