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heckCompatibility="1" autoCompressPictures="0"/>
  <bookViews>
    <workbookView xWindow="660" yWindow="0" windowWidth="26520" windowHeight="15440" tabRatio="500"/>
  </bookViews>
  <sheets>
    <sheet name="Regnskab" sheetId="1" r:id="rId1"/>
    <sheet name="Bilagsark" sheetId="2" r:id="rId2"/>
    <sheet name="Nationalt" sheetId="3" r:id="rId3"/>
    <sheet name="København" sheetId="4" r:id="rId4"/>
    <sheet name="Odense" sheetId="5" r:id="rId5"/>
    <sheet name="Aarhus" sheetId="6" r:id="rId6"/>
    <sheet name="Aalborg" sheetId="7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B7" i="4"/>
  <c r="B7" i="5"/>
  <c r="B7" i="6"/>
  <c r="B7" i="7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F5" i="3"/>
  <c r="F7" i="3"/>
  <c r="G10" i="3"/>
  <c r="G12" i="3"/>
  <c r="G272" i="2"/>
  <c r="G273" i="2"/>
  <c r="G274" i="2"/>
  <c r="G14" i="3"/>
  <c r="H13" i="3"/>
  <c r="G6" i="3"/>
  <c r="I6" i="4"/>
  <c r="G4" i="3"/>
  <c r="C4" i="3"/>
  <c r="G11" i="3"/>
  <c r="G15" i="3"/>
  <c r="H11" i="7"/>
  <c r="G11" i="5"/>
  <c r="F12" i="5"/>
  <c r="F5" i="4"/>
  <c r="F5" i="5"/>
  <c r="I5" i="3"/>
  <c r="F10" i="4"/>
  <c r="L10" i="3"/>
  <c r="L18" i="3"/>
  <c r="F10" i="3"/>
  <c r="H10" i="3"/>
  <c r="I10" i="3"/>
  <c r="C10" i="3"/>
  <c r="I11" i="5"/>
  <c r="H5" i="3"/>
  <c r="I13" i="7"/>
  <c r="H13" i="6"/>
  <c r="L13" i="5"/>
  <c r="L13" i="4"/>
  <c r="N13" i="6"/>
  <c r="H5" i="7"/>
  <c r="G5" i="6"/>
  <c r="G5" i="5"/>
  <c r="K5" i="4"/>
  <c r="F12" i="6"/>
  <c r="F10" i="6"/>
  <c r="J14" i="6"/>
  <c r="J16" i="7"/>
  <c r="G16" i="6"/>
  <c r="G11" i="6"/>
  <c r="K11" i="4"/>
  <c r="F10" i="5"/>
  <c r="F11" i="5"/>
  <c r="F5" i="6"/>
  <c r="I15" i="4"/>
  <c r="I11" i="4"/>
  <c r="H11" i="4"/>
  <c r="F12" i="4"/>
  <c r="J15" i="7"/>
  <c r="J11" i="7"/>
  <c r="G10" i="7"/>
  <c r="G5" i="7"/>
  <c r="G12" i="7"/>
  <c r="H14" i="4"/>
  <c r="H10" i="4"/>
  <c r="G5" i="3"/>
  <c r="K13" i="5"/>
  <c r="G13" i="4"/>
  <c r="G4" i="4"/>
  <c r="K13" i="7"/>
  <c r="J11" i="5"/>
  <c r="I11" i="6"/>
  <c r="H12" i="4"/>
  <c r="F11" i="4"/>
  <c r="H15" i="4"/>
  <c r="G16" i="5"/>
  <c r="F11" i="3"/>
  <c r="G12" i="5"/>
  <c r="L12" i="7"/>
  <c r="K12" i="6"/>
  <c r="H11" i="5"/>
  <c r="C5" i="5"/>
  <c r="O18" i="7"/>
  <c r="N18" i="7"/>
  <c r="M18" i="7"/>
  <c r="L18" i="7"/>
  <c r="K18" i="7"/>
  <c r="J18" i="7"/>
  <c r="I18" i="7"/>
  <c r="H18" i="7"/>
  <c r="G18" i="7"/>
  <c r="O7" i="7"/>
  <c r="N7" i="7"/>
  <c r="M7" i="7"/>
  <c r="L7" i="7"/>
  <c r="K7" i="7"/>
  <c r="J7" i="7"/>
  <c r="I7" i="7"/>
  <c r="H7" i="7"/>
  <c r="G7" i="7"/>
  <c r="F7" i="7"/>
  <c r="F18" i="7"/>
  <c r="C5" i="7"/>
  <c r="C7" i="7"/>
  <c r="C10" i="7"/>
  <c r="C11" i="7"/>
  <c r="C12" i="7"/>
  <c r="C13" i="7"/>
  <c r="C15" i="7"/>
  <c r="C16" i="7"/>
  <c r="C18" i="7"/>
  <c r="C20" i="7"/>
  <c r="C17" i="7"/>
  <c r="C14" i="7"/>
  <c r="C6" i="7"/>
  <c r="C4" i="7"/>
  <c r="B18" i="7"/>
  <c r="B20" i="7"/>
  <c r="I3" i="2"/>
  <c r="C5" i="1"/>
  <c r="H3" i="2"/>
  <c r="C4" i="1"/>
  <c r="J3" i="2"/>
  <c r="C6" i="1"/>
  <c r="C7" i="1"/>
  <c r="M3" i="2"/>
  <c r="C11" i="1"/>
  <c r="C11" i="4"/>
  <c r="G11" i="1"/>
  <c r="C11" i="5"/>
  <c r="H11" i="1"/>
  <c r="C11" i="6"/>
  <c r="I11" i="1"/>
  <c r="C11" i="3"/>
  <c r="F11" i="1"/>
  <c r="K11" i="1"/>
  <c r="L11" i="1"/>
  <c r="N3" i="2"/>
  <c r="C12" i="1"/>
  <c r="C12" i="4"/>
  <c r="G12" i="1"/>
  <c r="C12" i="6"/>
  <c r="I12" i="1"/>
  <c r="C12" i="5"/>
  <c r="H12" i="1"/>
  <c r="C12" i="3"/>
  <c r="F12" i="1"/>
  <c r="K12" i="1"/>
  <c r="L12" i="1"/>
  <c r="O3" i="2"/>
  <c r="C13" i="1"/>
  <c r="C13" i="3"/>
  <c r="F13" i="1"/>
  <c r="C13" i="4"/>
  <c r="G13" i="1"/>
  <c r="C13" i="5"/>
  <c r="H13" i="1"/>
  <c r="C13" i="6"/>
  <c r="I13" i="1"/>
  <c r="K13" i="1"/>
  <c r="L13" i="1"/>
  <c r="P3" i="2"/>
  <c r="C14" i="1"/>
  <c r="C14" i="4"/>
  <c r="G14" i="1"/>
  <c r="C14" i="6"/>
  <c r="I14" i="1"/>
  <c r="C14" i="3"/>
  <c r="F14" i="1"/>
  <c r="K14" i="1"/>
  <c r="L14" i="1"/>
  <c r="Q3" i="2"/>
  <c r="C15" i="1"/>
  <c r="C15" i="3"/>
  <c r="F15" i="1"/>
  <c r="C15" i="4"/>
  <c r="G15" i="1"/>
  <c r="K15" i="1"/>
  <c r="L15" i="1"/>
  <c r="R3" i="2"/>
  <c r="C16" i="1"/>
  <c r="C16" i="5"/>
  <c r="H16" i="1"/>
  <c r="C16" i="6"/>
  <c r="I16" i="1"/>
  <c r="K16" i="1"/>
  <c r="L16" i="1"/>
  <c r="S3" i="2"/>
  <c r="C17" i="1"/>
  <c r="L17" i="1"/>
  <c r="L3" i="2"/>
  <c r="C10" i="1"/>
  <c r="C10" i="6"/>
  <c r="I10" i="1"/>
  <c r="C10" i="4"/>
  <c r="G10" i="1"/>
  <c r="F10" i="1"/>
  <c r="C10" i="5"/>
  <c r="H10" i="1"/>
  <c r="K10" i="1"/>
  <c r="L10" i="1"/>
  <c r="C5" i="6"/>
  <c r="I5" i="1"/>
  <c r="H5" i="1"/>
  <c r="C5" i="4"/>
  <c r="G5" i="1"/>
  <c r="C5" i="3"/>
  <c r="F5" i="1"/>
  <c r="K5" i="1"/>
  <c r="L5" i="1"/>
  <c r="C6" i="4"/>
  <c r="G6" i="1"/>
  <c r="C6" i="3"/>
  <c r="F6" i="1"/>
  <c r="K6" i="1"/>
  <c r="L6" i="1"/>
  <c r="C4" i="4"/>
  <c r="G4" i="1"/>
  <c r="F4" i="1"/>
  <c r="K4" i="1"/>
  <c r="L4" i="1"/>
  <c r="K18" i="1"/>
  <c r="K17" i="1"/>
  <c r="I7" i="1"/>
  <c r="H7" i="1"/>
  <c r="G7" i="1"/>
  <c r="F7" i="1"/>
  <c r="K7" i="1"/>
  <c r="I18" i="1"/>
  <c r="I17" i="1"/>
  <c r="I15" i="1"/>
  <c r="I6" i="1"/>
  <c r="I4" i="1"/>
  <c r="H18" i="1"/>
  <c r="H17" i="1"/>
  <c r="H15" i="1"/>
  <c r="H14" i="1"/>
  <c r="H6" i="1"/>
  <c r="H4" i="1"/>
  <c r="G18" i="1"/>
  <c r="G17" i="1"/>
  <c r="G16" i="1"/>
  <c r="F18" i="1"/>
  <c r="F17" i="1"/>
  <c r="F16" i="1"/>
  <c r="B10" i="1"/>
  <c r="B11" i="1"/>
  <c r="B12" i="1"/>
  <c r="B13" i="1"/>
  <c r="B14" i="1"/>
  <c r="B15" i="1"/>
  <c r="B16" i="1"/>
  <c r="B17" i="1"/>
  <c r="B18" i="1"/>
  <c r="B4" i="1"/>
  <c r="B5" i="1"/>
  <c r="B6" i="1"/>
  <c r="B7" i="1"/>
  <c r="M18" i="5"/>
  <c r="L18" i="5"/>
  <c r="K18" i="5"/>
  <c r="J18" i="5"/>
  <c r="I18" i="5"/>
  <c r="H18" i="5"/>
  <c r="G18" i="5"/>
  <c r="F18" i="5"/>
  <c r="M7" i="5"/>
  <c r="L7" i="5"/>
  <c r="K7" i="5"/>
  <c r="J7" i="5"/>
  <c r="I7" i="5"/>
  <c r="H7" i="5"/>
  <c r="G7" i="5"/>
  <c r="F7" i="5"/>
  <c r="C7" i="5"/>
  <c r="C18" i="5"/>
  <c r="C20" i="5"/>
  <c r="C17" i="5"/>
  <c r="C15" i="5"/>
  <c r="C14" i="5"/>
  <c r="C6" i="5"/>
  <c r="C4" i="5"/>
  <c r="B18" i="5"/>
  <c r="B20" i="5"/>
  <c r="C18" i="1"/>
  <c r="C20" i="1"/>
  <c r="B20" i="1"/>
  <c r="D18" i="1"/>
  <c r="D17" i="1"/>
  <c r="D16" i="1"/>
  <c r="D15" i="1"/>
  <c r="D14" i="1"/>
  <c r="D13" i="1"/>
  <c r="D12" i="1"/>
  <c r="D11" i="1"/>
  <c r="D10" i="1"/>
  <c r="D6" i="1"/>
  <c r="D5" i="1"/>
  <c r="D4" i="1"/>
  <c r="F3" i="2"/>
  <c r="C18" i="6"/>
  <c r="C7" i="6"/>
  <c r="C20" i="6"/>
  <c r="K18" i="3"/>
  <c r="J18" i="3"/>
  <c r="I18" i="3"/>
  <c r="H18" i="3"/>
  <c r="G18" i="3"/>
  <c r="F18" i="3"/>
  <c r="C7" i="3"/>
  <c r="C18" i="3"/>
  <c r="C20" i="3"/>
  <c r="C17" i="3"/>
  <c r="C16" i="3"/>
  <c r="K7" i="3"/>
  <c r="J7" i="3"/>
  <c r="I7" i="3"/>
  <c r="H7" i="3"/>
  <c r="G7" i="3"/>
  <c r="D17" i="3"/>
  <c r="D16" i="3"/>
  <c r="D15" i="3"/>
  <c r="D14" i="3"/>
  <c r="D13" i="3"/>
  <c r="D12" i="3"/>
  <c r="D11" i="3"/>
  <c r="D10" i="3"/>
  <c r="D6" i="3"/>
  <c r="D5" i="3"/>
  <c r="D4" i="3"/>
  <c r="B18" i="3"/>
  <c r="B20" i="3"/>
  <c r="C6" i="6"/>
  <c r="C4" i="6"/>
  <c r="C17" i="6"/>
  <c r="C15" i="6"/>
  <c r="Q18" i="6"/>
  <c r="P18" i="6"/>
  <c r="O18" i="6"/>
  <c r="N18" i="6"/>
  <c r="Q7" i="6"/>
  <c r="P7" i="6"/>
  <c r="O7" i="6"/>
  <c r="N7" i="6"/>
  <c r="B18" i="6"/>
  <c r="B20" i="6"/>
  <c r="M18" i="6"/>
  <c r="L18" i="6"/>
  <c r="K18" i="6"/>
  <c r="J18" i="6"/>
  <c r="I18" i="6"/>
  <c r="H18" i="6"/>
  <c r="G18" i="6"/>
  <c r="F18" i="6"/>
  <c r="D18" i="6"/>
  <c r="D17" i="6"/>
  <c r="D16" i="6"/>
  <c r="D15" i="6"/>
  <c r="D14" i="6"/>
  <c r="D13" i="6"/>
  <c r="D12" i="6"/>
  <c r="D11" i="6"/>
  <c r="D10" i="6"/>
  <c r="M7" i="6"/>
  <c r="L7" i="6"/>
  <c r="K7" i="6"/>
  <c r="J7" i="6"/>
  <c r="I7" i="6"/>
  <c r="H7" i="6"/>
  <c r="G7" i="6"/>
  <c r="F7" i="6"/>
  <c r="D6" i="6"/>
  <c r="D5" i="6"/>
  <c r="D4" i="6"/>
  <c r="M18" i="4"/>
  <c r="L18" i="4"/>
  <c r="K18" i="4"/>
  <c r="J18" i="4"/>
  <c r="I18" i="4"/>
  <c r="H18" i="4"/>
  <c r="G18" i="4"/>
  <c r="F18" i="4"/>
  <c r="M7" i="4"/>
  <c r="L7" i="4"/>
  <c r="K7" i="4"/>
  <c r="J7" i="4"/>
  <c r="I7" i="4"/>
  <c r="H7" i="4"/>
  <c r="G7" i="4"/>
  <c r="F7" i="4"/>
  <c r="C18" i="4"/>
  <c r="B18" i="4"/>
  <c r="D18" i="4"/>
  <c r="D17" i="4"/>
  <c r="D16" i="4"/>
  <c r="D15" i="4"/>
  <c r="D14" i="4"/>
  <c r="D13" i="4"/>
  <c r="D12" i="4"/>
  <c r="D11" i="4"/>
  <c r="D10" i="4"/>
  <c r="C7" i="4"/>
  <c r="C20" i="4"/>
  <c r="C17" i="4"/>
  <c r="C16" i="4"/>
  <c r="D6" i="4"/>
  <c r="D5" i="4"/>
  <c r="D4" i="4"/>
  <c r="B20" i="4"/>
</calcChain>
</file>

<file path=xl/sharedStrings.xml><?xml version="1.0" encoding="utf-8"?>
<sst xmlns="http://schemas.openxmlformats.org/spreadsheetml/2006/main" count="188" uniqueCount="69">
  <si>
    <t>Indtægter</t>
  </si>
  <si>
    <t>Fonde &amp; Donationer</t>
  </si>
  <si>
    <t>Andre Indtægter</t>
  </si>
  <si>
    <t>Deltagerbetaling</t>
  </si>
  <si>
    <t>Indtægter i alt</t>
  </si>
  <si>
    <t>Udgifter</t>
  </si>
  <si>
    <t>Transport</t>
  </si>
  <si>
    <t>Forplejning</t>
  </si>
  <si>
    <t>Materiale</t>
  </si>
  <si>
    <t>Aktivitetsomkostning</t>
  </si>
  <si>
    <t>Leje</t>
  </si>
  <si>
    <t>Honora</t>
  </si>
  <si>
    <t>Gaver</t>
  </si>
  <si>
    <t>Diverse</t>
  </si>
  <si>
    <t>Udgifter i alt</t>
  </si>
  <si>
    <t>I Alt</t>
  </si>
  <si>
    <t>Aktivitetsgruppen København</t>
  </si>
  <si>
    <t>Budget</t>
  </si>
  <si>
    <t>forbrug</t>
  </si>
  <si>
    <t>varians</t>
  </si>
  <si>
    <t>Undervisning</t>
  </si>
  <si>
    <t>Sommerseminar</t>
  </si>
  <si>
    <t>Vinterseminar</t>
  </si>
  <si>
    <t>Actionsdag forår</t>
  </si>
  <si>
    <t>Actionsdag efterår</t>
  </si>
  <si>
    <t>Månedsmøde</t>
  </si>
  <si>
    <t>Nationalt</t>
  </si>
  <si>
    <t>25% = 17925kr</t>
  </si>
  <si>
    <t>Aktivitetsgruppen Aarhus</t>
  </si>
  <si>
    <t>National pulje</t>
  </si>
  <si>
    <t>Uddannelsesdag</t>
  </si>
  <si>
    <t>Weekendtur</t>
  </si>
  <si>
    <t>PR</t>
  </si>
  <si>
    <t>Intern undervisning</t>
  </si>
  <si>
    <t>Sunddag</t>
  </si>
  <si>
    <t>rejser</t>
  </si>
  <si>
    <t>event</t>
  </si>
  <si>
    <t xml:space="preserve">julefrokost </t>
  </si>
  <si>
    <t>Aktivitetsgruppen nationalt</t>
  </si>
  <si>
    <t>Nationalt møde</t>
  </si>
  <si>
    <t>NAL/NØA</t>
  </si>
  <si>
    <t>Internationale møder</t>
  </si>
  <si>
    <t>National undervisning</t>
  </si>
  <si>
    <t>Bank konto</t>
  </si>
  <si>
    <t>Aktivitets-omkostning</t>
  </si>
  <si>
    <t>Dato</t>
  </si>
  <si>
    <t>Bilag</t>
  </si>
  <si>
    <t>Bilags tekst</t>
  </si>
  <si>
    <t>bevigenhed</t>
  </si>
  <si>
    <t>By</t>
  </si>
  <si>
    <t>Saldo</t>
  </si>
  <si>
    <t>Aktivitetsgruppen X</t>
  </si>
  <si>
    <t>Forbrug</t>
  </si>
  <si>
    <t>Varians</t>
  </si>
  <si>
    <t>København</t>
  </si>
  <si>
    <t>Odense</t>
  </si>
  <si>
    <t>Århus</t>
  </si>
  <si>
    <t>Ålborg</t>
  </si>
  <si>
    <t>Total</t>
  </si>
  <si>
    <t>Diff</t>
  </si>
  <si>
    <t>Aktivitetsgruppen Odense</t>
  </si>
  <si>
    <t>Julefrokost</t>
  </si>
  <si>
    <t>Hyttetur</t>
  </si>
  <si>
    <t>Aktivitetsgruppen Aalborg</t>
  </si>
  <si>
    <t>Uddannelsesseminar</t>
  </si>
  <si>
    <t>Tilskud IMCC</t>
  </si>
  <si>
    <t>IT/Domæne</t>
  </si>
  <si>
    <t>Kondom-Gløgg event</t>
  </si>
  <si>
    <t>Foredrag/intern undervisning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</si>
</sst>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164" formatCode="_ &quot;kr.&quot;\ * #,##0.00_ ;_ &quot;kr.&quot;\ * \-#,##0.00_ ;_ &quot;kr.&quot;\ * &quot;-&quot;??_ ;_ @_ "/>
    <numFmt numFmtId="165" formatCode="#,##0.00\ &quot;kr&quot;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scheme val="minor"/>
    </font>
    <font>
      <sz val="8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b/>
      <sz val="7"/>
      <color theme="1"/>
      <name val="Calibri"/>
      <scheme val="minor"/>
    </font>
    <font>
      <sz val="7"/>
      <color theme="1"/>
      <name val="Calibri"/>
      <scheme val="minor"/>
    </font>
    <font>
      <b/>
      <sz val="7.5"/>
      <color theme="1"/>
      <name val="Calibri"/>
      <scheme val="minor"/>
    </font>
    <font>
      <sz val="7.5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2" fillId="0" borderId="2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5" fillId="0" borderId="1" xfId="0" applyFont="1" applyBorder="1"/>
    <xf numFmtId="0" fontId="6" fillId="0" borderId="1" xfId="0" applyFont="1" applyBorder="1"/>
    <xf numFmtId="0" fontId="6" fillId="0" borderId="4" xfId="0" applyFont="1" applyBorder="1"/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44" fontId="2" fillId="0" borderId="0" xfId="3" applyFont="1"/>
    <xf numFmtId="44" fontId="0" fillId="0" borderId="0" xfId="3" applyFont="1"/>
    <xf numFmtId="2" fontId="0" fillId="0" borderId="0" xfId="3" applyNumberFormat="1" applyFont="1"/>
    <xf numFmtId="0" fontId="0" fillId="0" borderId="0" xfId="3" applyNumberFormat="1" applyFont="1"/>
    <xf numFmtId="165" fontId="0" fillId="0" borderId="0" xfId="3" applyNumberFormat="1" applyFont="1"/>
    <xf numFmtId="14" fontId="0" fillId="0" borderId="0" xfId="0" applyNumberFormat="1"/>
    <xf numFmtId="0" fontId="2" fillId="0" borderId="0" xfId="0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9" fontId="0" fillId="0" borderId="0" xfId="4" applyFont="1"/>
    <xf numFmtId="164" fontId="0" fillId="0" borderId="0" xfId="0" applyNumberFormat="1"/>
    <xf numFmtId="164" fontId="0" fillId="0" borderId="2" xfId="0" applyNumberFormat="1" applyBorder="1"/>
    <xf numFmtId="44" fontId="2" fillId="0" borderId="3" xfId="3" applyFont="1" applyBorder="1"/>
    <xf numFmtId="44" fontId="2" fillId="0" borderId="4" xfId="3" applyFont="1" applyBorder="1"/>
    <xf numFmtId="16" fontId="0" fillId="0" borderId="0" xfId="0" applyNumberFormat="1"/>
    <xf numFmtId="0" fontId="10" fillId="0" borderId="0" xfId="0" applyFont="1"/>
    <xf numFmtId="0" fontId="11" fillId="0" borderId="0" xfId="0" applyFont="1"/>
    <xf numFmtId="0" fontId="10" fillId="0" borderId="2" xfId="0" applyFont="1" applyBorder="1"/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12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1" xfId="0" applyFont="1" applyBorder="1"/>
    <xf numFmtId="0" fontId="13" fillId="0" borderId="1" xfId="0" applyFont="1" applyBorder="1"/>
    <xf numFmtId="44" fontId="13" fillId="0" borderId="0" xfId="3" applyFont="1"/>
    <xf numFmtId="44" fontId="12" fillId="0" borderId="3" xfId="3" applyFont="1" applyBorder="1"/>
    <xf numFmtId="0" fontId="13" fillId="0" borderId="4" xfId="0" applyFont="1" applyBorder="1"/>
    <xf numFmtId="44" fontId="12" fillId="0" borderId="0" xfId="3" applyFont="1"/>
    <xf numFmtId="0" fontId="14" fillId="0" borderId="0" xfId="0" applyFont="1"/>
    <xf numFmtId="0" fontId="15" fillId="0" borderId="0" xfId="0" applyFont="1"/>
    <xf numFmtId="0" fontId="14" fillId="0" borderId="2" xfId="0" applyFont="1" applyBorder="1"/>
    <xf numFmtId="0" fontId="15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/>
    <xf numFmtId="0" fontId="15" fillId="0" borderId="4" xfId="0" applyFont="1" applyBorder="1"/>
    <xf numFmtId="0" fontId="16" fillId="0" borderId="0" xfId="0" applyFont="1"/>
    <xf numFmtId="0" fontId="17" fillId="0" borderId="0" xfId="0" applyFont="1"/>
    <xf numFmtId="0" fontId="16" fillId="0" borderId="2" xfId="0" applyFont="1" applyBorder="1"/>
    <xf numFmtId="0" fontId="17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7" fillId="0" borderId="3" xfId="0" applyFont="1" applyBorder="1"/>
    <xf numFmtId="0" fontId="17" fillId="0" borderId="4" xfId="0" applyFont="1" applyBorder="1"/>
    <xf numFmtId="0" fontId="17" fillId="0" borderId="0" xfId="0" applyFont="1" applyBorder="1"/>
    <xf numFmtId="0" fontId="15" fillId="0" borderId="5" xfId="0" applyFont="1" applyBorder="1"/>
    <xf numFmtId="0" fontId="15" fillId="0" borderId="0" xfId="0" applyFont="1" applyFill="1" applyBorder="1"/>
    <xf numFmtId="4" fontId="0" fillId="0" borderId="0" xfId="0" applyNumberFormat="1"/>
    <xf numFmtId="16" fontId="6" fillId="0" borderId="0" xfId="0" applyNumberFormat="1" applyFont="1"/>
    <xf numFmtId="16" fontId="18" fillId="0" borderId="0" xfId="0" applyNumberFormat="1" applyFont="1"/>
    <xf numFmtId="0" fontId="18" fillId="0" borderId="0" xfId="0" applyFont="1"/>
    <xf numFmtId="0" fontId="8" fillId="0" borderId="0" xfId="0" applyFont="1" applyAlignment="1">
      <alignment horizontal="center"/>
    </xf>
  </cellXfs>
  <cellStyles count="85">
    <cellStyle name="Besøgt link" xfId="2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6" builtinId="9" hidden="1"/>
    <cellStyle name="Besøgt link" xfId="38" builtinId="9" hidden="1"/>
    <cellStyle name="Besøgt link" xfId="40" builtinId="9" hidden="1"/>
    <cellStyle name="Besøgt link" xfId="42" builtinId="9" hidden="1"/>
    <cellStyle name="Besøgt link" xfId="44" builtinId="9" hidden="1"/>
    <cellStyle name="Besøgt link" xfId="46" builtinId="9" hidden="1"/>
    <cellStyle name="Besøgt link" xfId="48" builtinId="9" hidden="1"/>
    <cellStyle name="Besøgt link" xfId="50" builtinId="9" hidden="1"/>
    <cellStyle name="Besøgt link" xfId="52" builtinId="9" hidden="1"/>
    <cellStyle name="Besøgt link" xfId="54" builtinId="9" hidden="1"/>
    <cellStyle name="Besøgt link" xfId="56" builtinId="9" hidden="1"/>
    <cellStyle name="Besøgt link" xfId="58" builtinId="9" hidden="1"/>
    <cellStyle name="Besøgt link" xfId="60" builtinId="9" hidden="1"/>
    <cellStyle name="Besøgt link" xfId="62" builtinId="9" hidden="1"/>
    <cellStyle name="Besøgt link" xfId="64" builtinId="9" hidden="1"/>
    <cellStyle name="Besøgt link" xfId="66" builtinId="9" hidden="1"/>
    <cellStyle name="Besøgt link" xfId="68" builtinId="9" hidden="1"/>
    <cellStyle name="Besøgt link" xfId="70" builtinId="9" hidden="1"/>
    <cellStyle name="Besøgt link" xfId="72" builtinId="9" hidden="1"/>
    <cellStyle name="Besøgt link" xfId="74" builtinId="9" hidden="1"/>
    <cellStyle name="Besøgt link" xfId="76" builtinId="9" hidden="1"/>
    <cellStyle name="Besøgt link" xfId="78" builtinId="9" hidden="1"/>
    <cellStyle name="Besøgt link" xfId="80" builtinId="9" hidden="1"/>
    <cellStyle name="Besøgt link" xfId="82" builtinId="9" hidden="1"/>
    <cellStyle name="Besøgt link" xfId="84" builtinId="9" hidden="1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  <cellStyle name="Procent" xfId="4" builtinId="5"/>
    <cellStyle name="Valuta" xfId="3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K24" sqref="K24"/>
    </sheetView>
  </sheetViews>
  <sheetFormatPr baseColWidth="10" defaultRowHeight="15" x14ac:dyDescent="0"/>
  <cols>
    <col min="1" max="1" width="21.1640625" customWidth="1"/>
    <col min="2" max="2" width="13.6640625" bestFit="1" customWidth="1"/>
    <col min="3" max="3" width="11.6640625" bestFit="1" customWidth="1"/>
    <col min="11" max="11" width="12.83203125" bestFit="1" customWidth="1"/>
  </cols>
  <sheetData>
    <row r="1" spans="1:12">
      <c r="A1" s="18" t="s">
        <v>51</v>
      </c>
    </row>
    <row r="2" spans="1:12">
      <c r="B2" s="1" t="s">
        <v>17</v>
      </c>
      <c r="C2" s="1" t="s">
        <v>52</v>
      </c>
      <c r="D2" s="1" t="s">
        <v>53</v>
      </c>
      <c r="E2" s="1"/>
      <c r="F2" s="1" t="s">
        <v>26</v>
      </c>
      <c r="G2" s="1" t="s">
        <v>54</v>
      </c>
      <c r="H2" s="1" t="s">
        <v>55</v>
      </c>
      <c r="I2" s="1" t="s">
        <v>56</v>
      </c>
      <c r="J2" s="1" t="s">
        <v>57</v>
      </c>
      <c r="K2" s="5" t="s">
        <v>58</v>
      </c>
      <c r="L2" s="25" t="s">
        <v>59</v>
      </c>
    </row>
    <row r="3" spans="1:12">
      <c r="A3" s="26" t="s">
        <v>0</v>
      </c>
    </row>
    <row r="4" spans="1:12">
      <c r="A4" s="27" t="s">
        <v>1</v>
      </c>
      <c r="B4" s="20">
        <f>SUM(Nationalt!B4+København!B4+Odense!B4+Aarhus!C4+Aalborg!B4)</f>
        <v>0</v>
      </c>
      <c r="C4" s="20">
        <f>Bilagsark!H3</f>
        <v>0</v>
      </c>
      <c r="D4" s="28" t="e">
        <f>C4/B4</f>
        <v>#DIV/0!</v>
      </c>
      <c r="F4" s="7">
        <f>Nationalt!C4</f>
        <v>0</v>
      </c>
      <c r="G4">
        <f>København!C4</f>
        <v>0</v>
      </c>
      <c r="H4" s="29">
        <f>Odense!C4</f>
        <v>0</v>
      </c>
      <c r="I4">
        <f>Aarhus!C4</f>
        <v>0</v>
      </c>
      <c r="J4" s="29"/>
      <c r="K4" s="29">
        <f>SUM(F4:J4)</f>
        <v>0</v>
      </c>
      <c r="L4" s="29">
        <f>C4-K4</f>
        <v>0</v>
      </c>
    </row>
    <row r="5" spans="1:12">
      <c r="A5" s="27" t="s">
        <v>2</v>
      </c>
      <c r="B5" s="20">
        <f>SUM(Nationalt!B5+København!B5+Odense!B5+Aarhus!B5+Aalborg!B5)</f>
        <v>0</v>
      </c>
      <c r="C5" s="20">
        <f>Bilagsark!I3*-1</f>
        <v>0</v>
      </c>
      <c r="D5" s="28" t="e">
        <f>C5/B5</f>
        <v>#DIV/0!</v>
      </c>
      <c r="F5" s="7">
        <f>Nationalt!C5</f>
        <v>0</v>
      </c>
      <c r="G5">
        <f>København!C5</f>
        <v>0</v>
      </c>
      <c r="H5" s="29">
        <f>Odense!C5</f>
        <v>0</v>
      </c>
      <c r="I5">
        <f>Aarhus!C5</f>
        <v>0</v>
      </c>
      <c r="J5" s="29"/>
      <c r="K5" s="29">
        <f>SUM(F5:J5)</f>
        <v>0</v>
      </c>
      <c r="L5" s="29">
        <f t="shared" ref="L5:L6" si="0">C5-K5</f>
        <v>0</v>
      </c>
    </row>
    <row r="6" spans="1:12">
      <c r="A6" s="27" t="s">
        <v>3</v>
      </c>
      <c r="B6" s="20">
        <f>SUM(Nationalt!B6+København!B6+Odense!B6+Aarhus!B6+Aalborg!B6)</f>
        <v>0</v>
      </c>
      <c r="C6" s="20">
        <f>Bilagsark!J3</f>
        <v>0</v>
      </c>
      <c r="D6" s="28" t="e">
        <f t="shared" ref="D6:D18" si="1">C6/B6</f>
        <v>#DIV/0!</v>
      </c>
      <c r="F6" s="7">
        <f>Nationalt!C6</f>
        <v>0</v>
      </c>
      <c r="G6">
        <f>København!C6</f>
        <v>0</v>
      </c>
      <c r="H6" s="30">
        <f>Odense!C6</f>
        <v>0</v>
      </c>
      <c r="I6">
        <f>Aarhus!C6</f>
        <v>0</v>
      </c>
      <c r="J6" s="30"/>
      <c r="K6" s="30">
        <f>SUM(F6:J6)</f>
        <v>0</v>
      </c>
      <c r="L6" s="29">
        <f t="shared" si="0"/>
        <v>0</v>
      </c>
    </row>
    <row r="7" spans="1:12">
      <c r="A7" s="26" t="s">
        <v>4</v>
      </c>
      <c r="B7" s="31">
        <f>SUM(B4:B6)</f>
        <v>0</v>
      </c>
      <c r="C7" s="32">
        <f>SUM(C4:C6)</f>
        <v>0</v>
      </c>
      <c r="D7" s="28"/>
      <c r="F7" s="14">
        <f>SUM(F4:F6)</f>
        <v>0</v>
      </c>
      <c r="G7" s="4">
        <f>SUM(G4:G6)</f>
        <v>0</v>
      </c>
      <c r="H7" s="29">
        <f>SUM(H4:H6)</f>
        <v>0</v>
      </c>
      <c r="I7" s="4">
        <f>SUM(I4:I6)</f>
        <v>0</v>
      </c>
      <c r="J7" s="29"/>
      <c r="K7" s="29">
        <f>SUM(F7:J7)</f>
        <v>0</v>
      </c>
    </row>
    <row r="8" spans="1:12">
      <c r="A8" s="27"/>
      <c r="B8" s="20"/>
      <c r="C8" s="20"/>
      <c r="D8" s="28"/>
      <c r="F8" s="7"/>
    </row>
    <row r="9" spans="1:12">
      <c r="A9" s="26" t="s">
        <v>5</v>
      </c>
      <c r="B9" s="20"/>
      <c r="C9" s="20"/>
      <c r="D9" s="28"/>
      <c r="F9" s="7"/>
    </row>
    <row r="10" spans="1:12">
      <c r="A10" s="27" t="s">
        <v>6</v>
      </c>
      <c r="B10" s="20">
        <f>SUM(Nationalt!B10+København!B10+Odense!B10+Aarhus!B10+Aalborg!B10)</f>
        <v>0</v>
      </c>
      <c r="C10" s="20">
        <f>Bilagsark!L3</f>
        <v>0</v>
      </c>
      <c r="D10" s="28" t="e">
        <f t="shared" si="1"/>
        <v>#DIV/0!</v>
      </c>
      <c r="F10" s="7">
        <f>Nationalt!C10</f>
        <v>0</v>
      </c>
      <c r="G10">
        <f>København!C10</f>
        <v>0</v>
      </c>
      <c r="H10" s="29">
        <f>Odense!C10</f>
        <v>0</v>
      </c>
      <c r="I10">
        <f>Aarhus!C10</f>
        <v>0</v>
      </c>
      <c r="J10" s="29"/>
      <c r="K10" s="29">
        <f t="shared" ref="K10:K17" si="2">SUM(F10:J10)</f>
        <v>0</v>
      </c>
      <c r="L10" s="29">
        <f>C10-K10</f>
        <v>0</v>
      </c>
    </row>
    <row r="11" spans="1:12">
      <c r="A11" s="27" t="s">
        <v>7</v>
      </c>
      <c r="B11" s="20">
        <f>SUM(Nationalt!B11+København!B11+Odense!B11+Aarhus!B11+Aalborg!B11)</f>
        <v>0</v>
      </c>
      <c r="C11" s="20">
        <f>Bilagsark!M3</f>
        <v>0</v>
      </c>
      <c r="D11" s="28" t="e">
        <f t="shared" si="1"/>
        <v>#DIV/0!</v>
      </c>
      <c r="F11" s="7">
        <f>Nationalt!C11</f>
        <v>0</v>
      </c>
      <c r="G11">
        <f>København!C11</f>
        <v>0</v>
      </c>
      <c r="H11" s="29">
        <f>Odense!C11</f>
        <v>0</v>
      </c>
      <c r="I11">
        <f>Aarhus!C11</f>
        <v>0</v>
      </c>
      <c r="J11" s="29"/>
      <c r="K11" s="29">
        <f t="shared" si="2"/>
        <v>0</v>
      </c>
      <c r="L11" s="29">
        <f t="shared" ref="L11:L17" si="3">C11-K11</f>
        <v>0</v>
      </c>
    </row>
    <row r="12" spans="1:12">
      <c r="A12" s="27" t="s">
        <v>8</v>
      </c>
      <c r="B12" s="20">
        <f>SUM(Nationalt!B12+København!B12+Odense!B12+Aarhus!B12+Aalborg!B12)</f>
        <v>0</v>
      </c>
      <c r="C12" s="20">
        <f>Bilagsark!N3</f>
        <v>0</v>
      </c>
      <c r="D12" s="28" t="e">
        <f t="shared" si="1"/>
        <v>#DIV/0!</v>
      </c>
      <c r="F12" s="7">
        <f>Nationalt!C12</f>
        <v>0</v>
      </c>
      <c r="G12">
        <f>København!C12</f>
        <v>0</v>
      </c>
      <c r="H12" s="29">
        <f>Odense!C12</f>
        <v>0</v>
      </c>
      <c r="I12">
        <f>Aarhus!C12</f>
        <v>0</v>
      </c>
      <c r="J12" s="29"/>
      <c r="K12" s="29">
        <f t="shared" si="2"/>
        <v>0</v>
      </c>
      <c r="L12" s="29">
        <f t="shared" si="3"/>
        <v>0</v>
      </c>
    </row>
    <row r="13" spans="1:12">
      <c r="A13" s="27" t="s">
        <v>9</v>
      </c>
      <c r="B13" s="20">
        <f>SUM(Nationalt!B13+København!B13+Odense!B13+Aarhus!B13+Aalborg!B13)</f>
        <v>0</v>
      </c>
      <c r="C13" s="20">
        <f>Bilagsark!O3</f>
        <v>0</v>
      </c>
      <c r="D13" s="28" t="e">
        <f t="shared" si="1"/>
        <v>#DIV/0!</v>
      </c>
      <c r="F13" s="7">
        <f>Nationalt!C13</f>
        <v>0</v>
      </c>
      <c r="G13">
        <f>København!C13</f>
        <v>0</v>
      </c>
      <c r="H13" s="29">
        <f>Odense!C13</f>
        <v>0</v>
      </c>
      <c r="I13">
        <f>Aarhus!C13</f>
        <v>0</v>
      </c>
      <c r="J13" s="29"/>
      <c r="K13" s="29">
        <f t="shared" si="2"/>
        <v>0</v>
      </c>
      <c r="L13" s="29">
        <f t="shared" si="3"/>
        <v>0</v>
      </c>
    </row>
    <row r="14" spans="1:12">
      <c r="A14" s="27" t="s">
        <v>10</v>
      </c>
      <c r="B14" s="20">
        <f>SUM(Nationalt!B14+København!B14+Odense!B14+Aarhus!B14+Aalborg!B14)</f>
        <v>0</v>
      </c>
      <c r="C14" s="20">
        <f>Bilagsark!P3</f>
        <v>0</v>
      </c>
      <c r="D14" s="28" t="e">
        <f t="shared" si="1"/>
        <v>#DIV/0!</v>
      </c>
      <c r="F14" s="7">
        <f>Nationalt!C14</f>
        <v>0</v>
      </c>
      <c r="G14">
        <f>København!C14</f>
        <v>0</v>
      </c>
      <c r="H14" s="29">
        <f>Odense!C14</f>
        <v>0</v>
      </c>
      <c r="I14">
        <f>Aarhus!C14</f>
        <v>0</v>
      </c>
      <c r="J14" s="29"/>
      <c r="K14" s="29">
        <f t="shared" si="2"/>
        <v>0</v>
      </c>
      <c r="L14" s="29">
        <f t="shared" si="3"/>
        <v>0</v>
      </c>
    </row>
    <row r="15" spans="1:12">
      <c r="A15" s="27" t="s">
        <v>11</v>
      </c>
      <c r="B15" s="20">
        <f>SUM(Nationalt!B15+København!B15+Odense!B15+Aarhus!B15+Aalborg!B15)</f>
        <v>0</v>
      </c>
      <c r="C15" s="20">
        <f>Bilagsark!Q3</f>
        <v>0</v>
      </c>
      <c r="D15" s="28" t="e">
        <f t="shared" si="1"/>
        <v>#DIV/0!</v>
      </c>
      <c r="F15" s="7">
        <f>Nationalt!C15</f>
        <v>0</v>
      </c>
      <c r="G15">
        <f>København!C15</f>
        <v>0</v>
      </c>
      <c r="H15" s="29">
        <f>Odense!C15</f>
        <v>0</v>
      </c>
      <c r="I15">
        <f>Aarhus!C15</f>
        <v>0</v>
      </c>
      <c r="J15" s="29"/>
      <c r="K15" s="29">
        <f t="shared" si="2"/>
        <v>0</v>
      </c>
      <c r="L15" s="29">
        <f t="shared" si="3"/>
        <v>0</v>
      </c>
    </row>
    <row r="16" spans="1:12">
      <c r="A16" s="27" t="s">
        <v>12</v>
      </c>
      <c r="B16" s="20">
        <f>SUM(Nationalt!B16+København!B16+Odense!B16+Aarhus!B16+Aalborg!B16)</f>
        <v>0</v>
      </c>
      <c r="C16" s="20">
        <f>Bilagsark!R3</f>
        <v>0</v>
      </c>
      <c r="D16" s="28" t="e">
        <f t="shared" si="1"/>
        <v>#DIV/0!</v>
      </c>
      <c r="F16" s="7">
        <f>Nationalt!C16</f>
        <v>0</v>
      </c>
      <c r="G16">
        <f>København!C16</f>
        <v>0</v>
      </c>
      <c r="H16" s="29">
        <f>Odense!C16</f>
        <v>0</v>
      </c>
      <c r="I16">
        <f>Aarhus!C16</f>
        <v>0</v>
      </c>
      <c r="J16" s="29"/>
      <c r="K16" s="29">
        <f t="shared" si="2"/>
        <v>0</v>
      </c>
      <c r="L16" s="29">
        <f t="shared" si="3"/>
        <v>0</v>
      </c>
    </row>
    <row r="17" spans="1:12">
      <c r="A17" s="27" t="s">
        <v>13</v>
      </c>
      <c r="B17" s="20">
        <f>SUM(Nationalt!B17+København!B17+Odense!B17+Aarhus!B17+Aalborg!B17)</f>
        <v>0</v>
      </c>
      <c r="C17" s="20">
        <f>Bilagsark!S3</f>
        <v>0</v>
      </c>
      <c r="D17" s="28" t="e">
        <f t="shared" si="1"/>
        <v>#DIV/0!</v>
      </c>
      <c r="F17" s="7">
        <f>Nationalt!C17</f>
        <v>0</v>
      </c>
      <c r="G17">
        <f>København!C17</f>
        <v>0</v>
      </c>
      <c r="H17" s="30">
        <f>Odense!C17</f>
        <v>0</v>
      </c>
      <c r="I17">
        <f>Aarhus!C17</f>
        <v>0</v>
      </c>
      <c r="J17" s="30"/>
      <c r="K17" s="30">
        <f t="shared" si="2"/>
        <v>0</v>
      </c>
      <c r="L17" s="29">
        <f t="shared" si="3"/>
        <v>0</v>
      </c>
    </row>
    <row r="18" spans="1:12">
      <c r="A18" s="26" t="s">
        <v>14</v>
      </c>
      <c r="B18" s="31">
        <f>SUM(B10:B17)</f>
        <v>0</v>
      </c>
      <c r="C18" s="32">
        <f>SUM(C10:C17)</f>
        <v>0</v>
      </c>
      <c r="D18" s="28" t="e">
        <f t="shared" si="1"/>
        <v>#DIV/0!</v>
      </c>
      <c r="F18" s="14">
        <f>SUM(F10:F17)</f>
        <v>0</v>
      </c>
      <c r="G18" s="4">
        <f>SUM(G10:G17)</f>
        <v>0</v>
      </c>
      <c r="H18" s="20">
        <f>SUM(H10:H17)</f>
        <v>0</v>
      </c>
      <c r="I18" s="4">
        <f>SUM(I10:I17)</f>
        <v>0</v>
      </c>
      <c r="J18" s="20"/>
      <c r="K18" s="20">
        <f>SUM(K10:K17)</f>
        <v>0</v>
      </c>
    </row>
    <row r="19" spans="1:12">
      <c r="A19" s="27"/>
      <c r="B19" s="20"/>
      <c r="C19" s="20"/>
      <c r="D19" s="28"/>
    </row>
    <row r="20" spans="1:12">
      <c r="A20" s="26" t="s">
        <v>15</v>
      </c>
      <c r="B20" s="19">
        <f>B7-B18</f>
        <v>0</v>
      </c>
      <c r="C20" s="19">
        <f>C7-C18</f>
        <v>0</v>
      </c>
      <c r="D20" s="2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4"/>
  <sheetViews>
    <sheetView topLeftCell="D1" workbookViewId="0">
      <selection activeCell="E115" sqref="E115"/>
    </sheetView>
  </sheetViews>
  <sheetFormatPr baseColWidth="10" defaultRowHeight="15" x14ac:dyDescent="0"/>
  <cols>
    <col min="3" max="3" width="31" customWidth="1"/>
    <col min="4" max="4" width="18.1640625" customWidth="1"/>
  </cols>
  <sheetData>
    <row r="1" spans="1:19" ht="18">
      <c r="H1" s="79" t="s">
        <v>0</v>
      </c>
      <c r="I1" s="79"/>
      <c r="J1" s="79"/>
      <c r="K1" s="15"/>
      <c r="L1" s="79" t="s">
        <v>5</v>
      </c>
      <c r="M1" s="79"/>
      <c r="N1" s="79"/>
      <c r="O1" s="79"/>
      <c r="P1" s="79"/>
      <c r="Q1" s="79"/>
      <c r="R1" s="79"/>
      <c r="S1" s="79"/>
    </row>
    <row r="2" spans="1:19" ht="30">
      <c r="F2" s="16" t="s">
        <v>43</v>
      </c>
      <c r="G2" s="16"/>
      <c r="H2" s="17" t="s">
        <v>1</v>
      </c>
      <c r="I2" s="17" t="s">
        <v>2</v>
      </c>
      <c r="J2" s="17" t="s">
        <v>3</v>
      </c>
      <c r="L2" s="17" t="s">
        <v>6</v>
      </c>
      <c r="M2" s="17" t="s">
        <v>7</v>
      </c>
      <c r="N2" s="17" t="s">
        <v>8</v>
      </c>
      <c r="O2" s="17" t="s">
        <v>44</v>
      </c>
      <c r="P2" s="17" t="s">
        <v>10</v>
      </c>
      <c r="Q2" s="17" t="s">
        <v>11</v>
      </c>
      <c r="R2" s="17" t="s">
        <v>12</v>
      </c>
      <c r="S2" s="17" t="s">
        <v>13</v>
      </c>
    </row>
    <row r="3" spans="1:19">
      <c r="E3" s="18"/>
      <c r="F3" s="19">
        <f>SUM(F5:F232)</f>
        <v>0</v>
      </c>
      <c r="G3" s="19"/>
      <c r="H3" s="20">
        <f>SUM(H5:H299)</f>
        <v>0</v>
      </c>
      <c r="I3" s="21">
        <f>SUM(I5:I299)</f>
        <v>0</v>
      </c>
      <c r="J3" s="21">
        <f>SUM(J5:J299)</f>
        <v>0</v>
      </c>
      <c r="K3" s="20"/>
      <c r="L3" s="22">
        <f t="shared" ref="L3:S3" si="0">SUM(L5:L299)</f>
        <v>0</v>
      </c>
      <c r="M3" s="22">
        <f t="shared" si="0"/>
        <v>0</v>
      </c>
      <c r="N3" s="22">
        <f t="shared" si="0"/>
        <v>0</v>
      </c>
      <c r="O3" s="20">
        <f t="shared" si="0"/>
        <v>0</v>
      </c>
      <c r="P3" s="23">
        <f t="shared" si="0"/>
        <v>0</v>
      </c>
      <c r="Q3" s="23">
        <f t="shared" si="0"/>
        <v>0</v>
      </c>
      <c r="R3" s="20">
        <f t="shared" si="0"/>
        <v>0</v>
      </c>
      <c r="S3" s="20">
        <f t="shared" si="0"/>
        <v>0</v>
      </c>
    </row>
    <row r="4" spans="1:19">
      <c r="A4" t="s">
        <v>45</v>
      </c>
      <c r="B4" s="2" t="s">
        <v>46</v>
      </c>
      <c r="C4" s="2" t="s">
        <v>47</v>
      </c>
      <c r="D4" s="2" t="s">
        <v>48</v>
      </c>
      <c r="E4" s="2" t="s">
        <v>49</v>
      </c>
      <c r="F4" s="3"/>
      <c r="G4" s="1" t="s">
        <v>50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>
      <c r="A5" s="24"/>
      <c r="G5">
        <f>F5</f>
        <v>0</v>
      </c>
    </row>
    <row r="6" spans="1:19">
      <c r="A6" s="33"/>
      <c r="G6">
        <f>G5+F6</f>
        <v>0</v>
      </c>
    </row>
    <row r="7" spans="1:19">
      <c r="A7" s="33"/>
      <c r="G7">
        <f t="shared" ref="G7:G70" si="1">G6+F7</f>
        <v>0</v>
      </c>
    </row>
    <row r="8" spans="1:19">
      <c r="A8" s="33"/>
      <c r="G8">
        <f t="shared" si="1"/>
        <v>0</v>
      </c>
    </row>
    <row r="9" spans="1:19">
      <c r="A9" s="33"/>
      <c r="G9">
        <f t="shared" si="1"/>
        <v>0</v>
      </c>
    </row>
    <row r="10" spans="1:19">
      <c r="A10" s="33"/>
      <c r="G10">
        <f t="shared" si="1"/>
        <v>0</v>
      </c>
    </row>
    <row r="11" spans="1:19">
      <c r="A11" s="33"/>
      <c r="G11">
        <f t="shared" si="1"/>
        <v>0</v>
      </c>
    </row>
    <row r="12" spans="1:19">
      <c r="A12" s="33"/>
      <c r="G12">
        <f t="shared" si="1"/>
        <v>0</v>
      </c>
    </row>
    <row r="13" spans="1:19">
      <c r="A13" s="33"/>
      <c r="G13">
        <f t="shared" si="1"/>
        <v>0</v>
      </c>
    </row>
    <row r="14" spans="1:19">
      <c r="A14" s="33"/>
      <c r="G14">
        <f t="shared" si="1"/>
        <v>0</v>
      </c>
    </row>
    <row r="15" spans="1:19">
      <c r="A15" s="33"/>
      <c r="G15">
        <f t="shared" si="1"/>
        <v>0</v>
      </c>
    </row>
    <row r="16" spans="1:19">
      <c r="A16" s="33"/>
      <c r="G16">
        <f t="shared" si="1"/>
        <v>0</v>
      </c>
    </row>
    <row r="17" spans="1:7">
      <c r="A17" s="33"/>
      <c r="G17">
        <f t="shared" si="1"/>
        <v>0</v>
      </c>
    </row>
    <row r="18" spans="1:7">
      <c r="A18" s="33"/>
      <c r="G18">
        <f t="shared" si="1"/>
        <v>0</v>
      </c>
    </row>
    <row r="19" spans="1:7">
      <c r="A19" s="33"/>
      <c r="G19">
        <f t="shared" si="1"/>
        <v>0</v>
      </c>
    </row>
    <row r="20" spans="1:7">
      <c r="A20" s="33"/>
      <c r="G20">
        <f t="shared" si="1"/>
        <v>0</v>
      </c>
    </row>
    <row r="21" spans="1:7">
      <c r="A21" s="33"/>
      <c r="G21">
        <f t="shared" si="1"/>
        <v>0</v>
      </c>
    </row>
    <row r="22" spans="1:7">
      <c r="A22" s="33"/>
      <c r="G22">
        <f t="shared" si="1"/>
        <v>0</v>
      </c>
    </row>
    <row r="23" spans="1:7">
      <c r="A23" s="33"/>
      <c r="G23">
        <f t="shared" si="1"/>
        <v>0</v>
      </c>
    </row>
    <row r="24" spans="1:7">
      <c r="A24" s="33"/>
      <c r="G24">
        <f t="shared" si="1"/>
        <v>0</v>
      </c>
    </row>
    <row r="25" spans="1:7">
      <c r="A25" s="33"/>
      <c r="G25">
        <f t="shared" si="1"/>
        <v>0</v>
      </c>
    </row>
    <row r="26" spans="1:7">
      <c r="A26" s="33"/>
      <c r="G26">
        <f t="shared" si="1"/>
        <v>0</v>
      </c>
    </row>
    <row r="27" spans="1:7">
      <c r="A27" s="33"/>
      <c r="G27">
        <f t="shared" si="1"/>
        <v>0</v>
      </c>
    </row>
    <row r="28" spans="1:7">
      <c r="A28" s="33"/>
      <c r="G28">
        <f t="shared" si="1"/>
        <v>0</v>
      </c>
    </row>
    <row r="29" spans="1:7">
      <c r="A29" s="33"/>
      <c r="G29">
        <f t="shared" si="1"/>
        <v>0</v>
      </c>
    </row>
    <row r="30" spans="1:7">
      <c r="A30" s="33"/>
      <c r="G30">
        <f t="shared" si="1"/>
        <v>0</v>
      </c>
    </row>
    <row r="31" spans="1:7">
      <c r="A31" s="33"/>
      <c r="G31">
        <f t="shared" si="1"/>
        <v>0</v>
      </c>
    </row>
    <row r="32" spans="1:7">
      <c r="A32" s="33"/>
      <c r="G32">
        <f t="shared" si="1"/>
        <v>0</v>
      </c>
    </row>
    <row r="33" spans="1:7">
      <c r="A33" s="33"/>
      <c r="G33">
        <f t="shared" si="1"/>
        <v>0</v>
      </c>
    </row>
    <row r="34" spans="1:7">
      <c r="A34" s="33"/>
      <c r="G34">
        <f t="shared" si="1"/>
        <v>0</v>
      </c>
    </row>
    <row r="35" spans="1:7">
      <c r="A35" s="33"/>
      <c r="G35">
        <f t="shared" si="1"/>
        <v>0</v>
      </c>
    </row>
    <row r="36" spans="1:7">
      <c r="A36" s="33"/>
      <c r="G36">
        <f t="shared" si="1"/>
        <v>0</v>
      </c>
    </row>
    <row r="37" spans="1:7">
      <c r="A37" s="33"/>
      <c r="G37">
        <f t="shared" si="1"/>
        <v>0</v>
      </c>
    </row>
    <row r="38" spans="1:7">
      <c r="A38" s="33"/>
      <c r="G38">
        <f t="shared" si="1"/>
        <v>0</v>
      </c>
    </row>
    <row r="39" spans="1:7">
      <c r="A39" s="33"/>
      <c r="G39">
        <f t="shared" si="1"/>
        <v>0</v>
      </c>
    </row>
    <row r="40" spans="1:7">
      <c r="A40" s="33"/>
      <c r="G40">
        <f t="shared" si="1"/>
        <v>0</v>
      </c>
    </row>
    <row r="41" spans="1:7">
      <c r="A41" s="33"/>
      <c r="G41">
        <f t="shared" si="1"/>
        <v>0</v>
      </c>
    </row>
    <row r="42" spans="1:7">
      <c r="A42" s="33"/>
      <c r="G42">
        <f t="shared" si="1"/>
        <v>0</v>
      </c>
    </row>
    <row r="43" spans="1:7">
      <c r="A43" s="33"/>
      <c r="G43">
        <f t="shared" si="1"/>
        <v>0</v>
      </c>
    </row>
    <row r="44" spans="1:7">
      <c r="A44" s="33"/>
      <c r="G44">
        <f t="shared" si="1"/>
        <v>0</v>
      </c>
    </row>
    <row r="45" spans="1:7">
      <c r="A45" s="33"/>
      <c r="G45">
        <f t="shared" si="1"/>
        <v>0</v>
      </c>
    </row>
    <row r="46" spans="1:7">
      <c r="A46" s="33"/>
      <c r="G46">
        <f t="shared" si="1"/>
        <v>0</v>
      </c>
    </row>
    <row r="47" spans="1:7">
      <c r="A47" s="33"/>
      <c r="G47">
        <f t="shared" si="1"/>
        <v>0</v>
      </c>
    </row>
    <row r="48" spans="1:7">
      <c r="A48" s="33"/>
      <c r="G48">
        <f t="shared" si="1"/>
        <v>0</v>
      </c>
    </row>
    <row r="49" spans="1:7">
      <c r="A49" s="33"/>
      <c r="G49">
        <f t="shared" si="1"/>
        <v>0</v>
      </c>
    </row>
    <row r="50" spans="1:7">
      <c r="A50" s="33"/>
      <c r="G50">
        <f t="shared" si="1"/>
        <v>0</v>
      </c>
    </row>
    <row r="51" spans="1:7">
      <c r="A51" s="33"/>
      <c r="G51">
        <f t="shared" si="1"/>
        <v>0</v>
      </c>
    </row>
    <row r="52" spans="1:7">
      <c r="A52" s="33"/>
      <c r="G52">
        <f t="shared" si="1"/>
        <v>0</v>
      </c>
    </row>
    <row r="53" spans="1:7">
      <c r="A53" s="33"/>
      <c r="G53">
        <f t="shared" si="1"/>
        <v>0</v>
      </c>
    </row>
    <row r="54" spans="1:7">
      <c r="A54" s="33"/>
      <c r="G54">
        <f t="shared" si="1"/>
        <v>0</v>
      </c>
    </row>
    <row r="55" spans="1:7">
      <c r="A55" s="33"/>
      <c r="G55">
        <f t="shared" si="1"/>
        <v>0</v>
      </c>
    </row>
    <row r="56" spans="1:7">
      <c r="A56" s="33"/>
      <c r="G56">
        <f t="shared" si="1"/>
        <v>0</v>
      </c>
    </row>
    <row r="57" spans="1:7">
      <c r="A57" s="33"/>
      <c r="G57">
        <f t="shared" si="1"/>
        <v>0</v>
      </c>
    </row>
    <row r="58" spans="1:7">
      <c r="A58" s="33"/>
      <c r="G58">
        <f t="shared" si="1"/>
        <v>0</v>
      </c>
    </row>
    <row r="59" spans="1:7">
      <c r="A59" s="33"/>
      <c r="G59">
        <f t="shared" si="1"/>
        <v>0</v>
      </c>
    </row>
    <row r="60" spans="1:7">
      <c r="A60" s="33"/>
      <c r="G60">
        <f t="shared" si="1"/>
        <v>0</v>
      </c>
    </row>
    <row r="61" spans="1:7">
      <c r="A61" s="33"/>
      <c r="G61">
        <f t="shared" si="1"/>
        <v>0</v>
      </c>
    </row>
    <row r="62" spans="1:7">
      <c r="A62" s="33"/>
      <c r="G62">
        <f t="shared" si="1"/>
        <v>0</v>
      </c>
    </row>
    <row r="63" spans="1:7">
      <c r="A63" s="33"/>
      <c r="G63">
        <f t="shared" si="1"/>
        <v>0</v>
      </c>
    </row>
    <row r="64" spans="1:7">
      <c r="A64" s="33"/>
      <c r="G64">
        <f t="shared" si="1"/>
        <v>0</v>
      </c>
    </row>
    <row r="65" spans="1:7">
      <c r="A65" s="33"/>
      <c r="G65">
        <f t="shared" si="1"/>
        <v>0</v>
      </c>
    </row>
    <row r="66" spans="1:7">
      <c r="A66" s="33"/>
      <c r="G66">
        <f t="shared" si="1"/>
        <v>0</v>
      </c>
    </row>
    <row r="67" spans="1:7">
      <c r="A67" s="33"/>
      <c r="G67">
        <f t="shared" si="1"/>
        <v>0</v>
      </c>
    </row>
    <row r="68" spans="1:7">
      <c r="A68" s="33"/>
      <c r="G68">
        <f t="shared" si="1"/>
        <v>0</v>
      </c>
    </row>
    <row r="69" spans="1:7">
      <c r="A69" s="33"/>
      <c r="G69">
        <f t="shared" si="1"/>
        <v>0</v>
      </c>
    </row>
    <row r="70" spans="1:7">
      <c r="A70" s="33"/>
      <c r="G70">
        <f t="shared" si="1"/>
        <v>0</v>
      </c>
    </row>
    <row r="71" spans="1:7">
      <c r="A71" s="33"/>
      <c r="G71">
        <f t="shared" ref="G71:G134" si="2">G70+F71</f>
        <v>0</v>
      </c>
    </row>
    <row r="72" spans="1:7">
      <c r="A72" s="33"/>
      <c r="G72">
        <f t="shared" si="2"/>
        <v>0</v>
      </c>
    </row>
    <row r="73" spans="1:7">
      <c r="A73" s="33"/>
      <c r="G73">
        <f t="shared" si="2"/>
        <v>0</v>
      </c>
    </row>
    <row r="74" spans="1:7">
      <c r="A74" s="33"/>
      <c r="G74">
        <f t="shared" si="2"/>
        <v>0</v>
      </c>
    </row>
    <row r="75" spans="1:7">
      <c r="A75" s="33"/>
      <c r="F75" s="75"/>
      <c r="G75">
        <f t="shared" si="2"/>
        <v>0</v>
      </c>
    </row>
    <row r="76" spans="1:7">
      <c r="A76" s="33"/>
      <c r="G76">
        <f t="shared" si="2"/>
        <v>0</v>
      </c>
    </row>
    <row r="77" spans="1:7">
      <c r="A77" s="33"/>
      <c r="G77">
        <f t="shared" si="2"/>
        <v>0</v>
      </c>
    </row>
    <row r="78" spans="1:7">
      <c r="A78" s="33"/>
      <c r="G78">
        <f t="shared" si="2"/>
        <v>0</v>
      </c>
    </row>
    <row r="79" spans="1:7">
      <c r="A79" s="33"/>
      <c r="G79">
        <f t="shared" si="2"/>
        <v>0</v>
      </c>
    </row>
    <row r="80" spans="1:7">
      <c r="A80" s="33"/>
      <c r="G80">
        <f t="shared" si="2"/>
        <v>0</v>
      </c>
    </row>
    <row r="81" spans="1:7">
      <c r="A81" s="33"/>
      <c r="G81">
        <f t="shared" si="2"/>
        <v>0</v>
      </c>
    </row>
    <row r="82" spans="1:7">
      <c r="A82" s="33"/>
      <c r="G82">
        <f t="shared" si="2"/>
        <v>0</v>
      </c>
    </row>
    <row r="83" spans="1:7">
      <c r="A83" s="33"/>
      <c r="G83">
        <f t="shared" si="2"/>
        <v>0</v>
      </c>
    </row>
    <row r="84" spans="1:7">
      <c r="A84" s="33"/>
      <c r="G84">
        <f t="shared" si="2"/>
        <v>0</v>
      </c>
    </row>
    <row r="85" spans="1:7">
      <c r="A85" s="33"/>
      <c r="G85">
        <f t="shared" si="2"/>
        <v>0</v>
      </c>
    </row>
    <row r="86" spans="1:7">
      <c r="A86" s="33"/>
      <c r="G86">
        <f t="shared" si="2"/>
        <v>0</v>
      </c>
    </row>
    <row r="87" spans="1:7">
      <c r="A87" s="33"/>
      <c r="G87">
        <f t="shared" si="2"/>
        <v>0</v>
      </c>
    </row>
    <row r="88" spans="1:7">
      <c r="A88" s="33"/>
      <c r="G88">
        <f t="shared" si="2"/>
        <v>0</v>
      </c>
    </row>
    <row r="89" spans="1:7">
      <c r="A89" s="33"/>
      <c r="G89">
        <f t="shared" si="2"/>
        <v>0</v>
      </c>
    </row>
    <row r="90" spans="1:7">
      <c r="A90" s="33"/>
      <c r="G90">
        <f t="shared" si="2"/>
        <v>0</v>
      </c>
    </row>
    <row r="91" spans="1:7">
      <c r="A91" s="33"/>
      <c r="G91">
        <f t="shared" si="2"/>
        <v>0</v>
      </c>
    </row>
    <row r="92" spans="1:7">
      <c r="A92" s="33"/>
      <c r="G92">
        <f t="shared" si="2"/>
        <v>0</v>
      </c>
    </row>
    <row r="93" spans="1:7">
      <c r="A93" s="76"/>
      <c r="G93">
        <f t="shared" si="2"/>
        <v>0</v>
      </c>
    </row>
    <row r="94" spans="1:7">
      <c r="A94" s="76"/>
      <c r="G94">
        <f t="shared" si="2"/>
        <v>0</v>
      </c>
    </row>
    <row r="95" spans="1:7">
      <c r="A95" s="76"/>
      <c r="G95">
        <f t="shared" si="2"/>
        <v>0</v>
      </c>
    </row>
    <row r="96" spans="1:7">
      <c r="A96" s="76"/>
      <c r="G96">
        <f t="shared" si="2"/>
        <v>0</v>
      </c>
    </row>
    <row r="97" spans="1:7">
      <c r="A97" s="76"/>
      <c r="G97">
        <f t="shared" si="2"/>
        <v>0</v>
      </c>
    </row>
    <row r="98" spans="1:7">
      <c r="A98" s="76"/>
      <c r="G98">
        <f t="shared" si="2"/>
        <v>0</v>
      </c>
    </row>
    <row r="99" spans="1:7">
      <c r="A99" s="76"/>
      <c r="G99">
        <f t="shared" si="2"/>
        <v>0</v>
      </c>
    </row>
    <row r="100" spans="1:7">
      <c r="A100" s="76"/>
      <c r="G100">
        <f t="shared" si="2"/>
        <v>0</v>
      </c>
    </row>
    <row r="101" spans="1:7">
      <c r="A101" s="76"/>
      <c r="G101">
        <f t="shared" si="2"/>
        <v>0</v>
      </c>
    </row>
    <row r="102" spans="1:7">
      <c r="A102" s="76"/>
      <c r="G102">
        <f t="shared" si="2"/>
        <v>0</v>
      </c>
    </row>
    <row r="103" spans="1:7">
      <c r="A103" s="76"/>
      <c r="G103">
        <f t="shared" si="2"/>
        <v>0</v>
      </c>
    </row>
    <row r="104" spans="1:7">
      <c r="A104" s="76"/>
      <c r="G104">
        <f t="shared" si="2"/>
        <v>0</v>
      </c>
    </row>
    <row r="105" spans="1:7">
      <c r="A105" s="76"/>
      <c r="G105">
        <f t="shared" si="2"/>
        <v>0</v>
      </c>
    </row>
    <row r="106" spans="1:7">
      <c r="A106" s="76"/>
      <c r="G106">
        <f t="shared" si="2"/>
        <v>0</v>
      </c>
    </row>
    <row r="107" spans="1:7">
      <c r="A107" s="76"/>
      <c r="G107">
        <f t="shared" si="2"/>
        <v>0</v>
      </c>
    </row>
    <row r="108" spans="1:7">
      <c r="A108" s="76"/>
      <c r="G108">
        <f t="shared" si="2"/>
        <v>0</v>
      </c>
    </row>
    <row r="109" spans="1:7">
      <c r="A109" s="76"/>
      <c r="G109">
        <f t="shared" si="2"/>
        <v>0</v>
      </c>
    </row>
    <row r="110" spans="1:7">
      <c r="A110" s="76"/>
      <c r="G110">
        <f t="shared" si="2"/>
        <v>0</v>
      </c>
    </row>
    <row r="111" spans="1:7">
      <c r="A111" s="76"/>
      <c r="G111">
        <f t="shared" si="2"/>
        <v>0</v>
      </c>
    </row>
    <row r="112" spans="1:7">
      <c r="A112" s="76"/>
      <c r="G112">
        <f t="shared" si="2"/>
        <v>0</v>
      </c>
    </row>
    <row r="113" spans="1:7">
      <c r="A113" s="76"/>
      <c r="G113">
        <f t="shared" si="2"/>
        <v>0</v>
      </c>
    </row>
    <row r="114" spans="1:7">
      <c r="A114" s="76"/>
      <c r="G114">
        <f t="shared" si="2"/>
        <v>0</v>
      </c>
    </row>
    <row r="115" spans="1:7">
      <c r="A115" s="33"/>
      <c r="G115">
        <f t="shared" si="2"/>
        <v>0</v>
      </c>
    </row>
    <row r="116" spans="1:7">
      <c r="A116" s="33"/>
      <c r="G116">
        <f t="shared" si="2"/>
        <v>0</v>
      </c>
    </row>
    <row r="117" spans="1:7">
      <c r="A117" s="33"/>
      <c r="G117">
        <f t="shared" si="2"/>
        <v>0</v>
      </c>
    </row>
    <row r="118" spans="1:7">
      <c r="A118" s="33"/>
      <c r="G118">
        <f t="shared" si="2"/>
        <v>0</v>
      </c>
    </row>
    <row r="119" spans="1:7">
      <c r="A119" s="33"/>
      <c r="G119">
        <f t="shared" si="2"/>
        <v>0</v>
      </c>
    </row>
    <row r="120" spans="1:7">
      <c r="A120" s="33"/>
      <c r="G120">
        <f t="shared" si="2"/>
        <v>0</v>
      </c>
    </row>
    <row r="121" spans="1:7">
      <c r="A121" s="33"/>
      <c r="G121">
        <f t="shared" si="2"/>
        <v>0</v>
      </c>
    </row>
    <row r="122" spans="1:7">
      <c r="A122" s="33"/>
      <c r="G122">
        <f t="shared" si="2"/>
        <v>0</v>
      </c>
    </row>
    <row r="123" spans="1:7">
      <c r="A123" s="33"/>
      <c r="G123">
        <f t="shared" si="2"/>
        <v>0</v>
      </c>
    </row>
    <row r="124" spans="1:7">
      <c r="A124" s="33"/>
      <c r="G124">
        <f t="shared" si="2"/>
        <v>0</v>
      </c>
    </row>
    <row r="125" spans="1:7">
      <c r="A125" s="33"/>
      <c r="G125">
        <f t="shared" si="2"/>
        <v>0</v>
      </c>
    </row>
    <row r="126" spans="1:7">
      <c r="A126" s="33"/>
      <c r="G126">
        <f t="shared" si="2"/>
        <v>0</v>
      </c>
    </row>
    <row r="127" spans="1:7">
      <c r="A127" s="33"/>
      <c r="G127">
        <f t="shared" si="2"/>
        <v>0</v>
      </c>
    </row>
    <row r="128" spans="1:7">
      <c r="A128" s="33"/>
      <c r="G128">
        <f t="shared" si="2"/>
        <v>0</v>
      </c>
    </row>
    <row r="129" spans="1:7">
      <c r="A129" s="33"/>
      <c r="G129">
        <f t="shared" si="2"/>
        <v>0</v>
      </c>
    </row>
    <row r="130" spans="1:7">
      <c r="A130" s="33"/>
      <c r="G130">
        <f t="shared" si="2"/>
        <v>0</v>
      </c>
    </row>
    <row r="131" spans="1:7">
      <c r="A131" s="33"/>
      <c r="G131">
        <f t="shared" si="2"/>
        <v>0</v>
      </c>
    </row>
    <row r="132" spans="1:7">
      <c r="A132" s="33"/>
      <c r="G132">
        <f t="shared" si="2"/>
        <v>0</v>
      </c>
    </row>
    <row r="133" spans="1:7">
      <c r="A133" s="33"/>
      <c r="G133">
        <f t="shared" si="2"/>
        <v>0</v>
      </c>
    </row>
    <row r="134" spans="1:7">
      <c r="A134" s="33"/>
      <c r="G134">
        <f t="shared" si="2"/>
        <v>0</v>
      </c>
    </row>
    <row r="135" spans="1:7">
      <c r="A135" s="33"/>
      <c r="G135">
        <f t="shared" ref="G135:G198" si="3">G134+F135</f>
        <v>0</v>
      </c>
    </row>
    <row r="136" spans="1:7">
      <c r="A136" s="33"/>
      <c r="G136">
        <f t="shared" si="3"/>
        <v>0</v>
      </c>
    </row>
    <row r="137" spans="1:7">
      <c r="A137" s="33"/>
      <c r="G137">
        <f t="shared" si="3"/>
        <v>0</v>
      </c>
    </row>
    <row r="138" spans="1:7">
      <c r="A138" s="33"/>
      <c r="G138">
        <f t="shared" si="3"/>
        <v>0</v>
      </c>
    </row>
    <row r="139" spans="1:7">
      <c r="A139" s="33"/>
      <c r="G139">
        <f t="shared" si="3"/>
        <v>0</v>
      </c>
    </row>
    <row r="140" spans="1:7">
      <c r="A140" s="33"/>
      <c r="G140">
        <f t="shared" si="3"/>
        <v>0</v>
      </c>
    </row>
    <row r="141" spans="1:7">
      <c r="A141" s="33"/>
      <c r="G141">
        <f t="shared" si="3"/>
        <v>0</v>
      </c>
    </row>
    <row r="142" spans="1:7">
      <c r="A142" s="33"/>
      <c r="G142">
        <f t="shared" si="3"/>
        <v>0</v>
      </c>
    </row>
    <row r="143" spans="1:7">
      <c r="A143" s="33"/>
      <c r="G143">
        <f t="shared" si="3"/>
        <v>0</v>
      </c>
    </row>
    <row r="144" spans="1:7">
      <c r="A144" s="33"/>
      <c r="G144">
        <f t="shared" si="3"/>
        <v>0</v>
      </c>
    </row>
    <row r="145" spans="1:7">
      <c r="A145" s="33"/>
      <c r="G145">
        <f t="shared" si="3"/>
        <v>0</v>
      </c>
    </row>
    <row r="146" spans="1:7">
      <c r="A146" s="33"/>
      <c r="G146">
        <f t="shared" si="3"/>
        <v>0</v>
      </c>
    </row>
    <row r="147" spans="1:7">
      <c r="A147" s="33"/>
      <c r="G147">
        <f t="shared" si="3"/>
        <v>0</v>
      </c>
    </row>
    <row r="148" spans="1:7">
      <c r="A148" s="33"/>
      <c r="G148">
        <f t="shared" si="3"/>
        <v>0</v>
      </c>
    </row>
    <row r="149" spans="1:7">
      <c r="A149" s="33"/>
      <c r="G149">
        <f t="shared" si="3"/>
        <v>0</v>
      </c>
    </row>
    <row r="150" spans="1:7">
      <c r="A150" s="33"/>
      <c r="G150">
        <f t="shared" si="3"/>
        <v>0</v>
      </c>
    </row>
    <row r="151" spans="1:7">
      <c r="A151" s="33"/>
      <c r="G151">
        <f t="shared" si="3"/>
        <v>0</v>
      </c>
    </row>
    <row r="152" spans="1:7">
      <c r="A152" s="33"/>
      <c r="G152">
        <f t="shared" si="3"/>
        <v>0</v>
      </c>
    </row>
    <row r="153" spans="1:7">
      <c r="A153" s="33"/>
      <c r="G153">
        <f t="shared" si="3"/>
        <v>0</v>
      </c>
    </row>
    <row r="154" spans="1:7">
      <c r="A154" s="33"/>
      <c r="G154">
        <f t="shared" si="3"/>
        <v>0</v>
      </c>
    </row>
    <row r="155" spans="1:7">
      <c r="A155" s="33"/>
      <c r="G155">
        <f t="shared" si="3"/>
        <v>0</v>
      </c>
    </row>
    <row r="156" spans="1:7">
      <c r="A156" s="33"/>
      <c r="G156">
        <f t="shared" si="3"/>
        <v>0</v>
      </c>
    </row>
    <row r="157" spans="1:7">
      <c r="A157" s="33"/>
      <c r="G157">
        <f t="shared" si="3"/>
        <v>0</v>
      </c>
    </row>
    <row r="158" spans="1:7">
      <c r="A158" s="33"/>
      <c r="G158">
        <f t="shared" si="3"/>
        <v>0</v>
      </c>
    </row>
    <row r="159" spans="1:7">
      <c r="A159" s="33"/>
      <c r="G159">
        <f t="shared" si="3"/>
        <v>0</v>
      </c>
    </row>
    <row r="160" spans="1:7">
      <c r="A160" s="33"/>
      <c r="G160">
        <f t="shared" si="3"/>
        <v>0</v>
      </c>
    </row>
    <row r="161" spans="1:7">
      <c r="A161" s="33"/>
      <c r="G161">
        <f t="shared" si="3"/>
        <v>0</v>
      </c>
    </row>
    <row r="162" spans="1:7">
      <c r="A162" s="33"/>
      <c r="G162">
        <f t="shared" si="3"/>
        <v>0</v>
      </c>
    </row>
    <row r="163" spans="1:7">
      <c r="A163" s="33"/>
      <c r="G163">
        <f t="shared" si="3"/>
        <v>0</v>
      </c>
    </row>
    <row r="164" spans="1:7">
      <c r="A164" s="33"/>
      <c r="G164">
        <f t="shared" si="3"/>
        <v>0</v>
      </c>
    </row>
    <row r="165" spans="1:7">
      <c r="A165" s="33"/>
      <c r="G165">
        <f t="shared" si="3"/>
        <v>0</v>
      </c>
    </row>
    <row r="166" spans="1:7">
      <c r="A166" s="33"/>
      <c r="G166">
        <f t="shared" si="3"/>
        <v>0</v>
      </c>
    </row>
    <row r="167" spans="1:7">
      <c r="A167" s="33"/>
      <c r="G167">
        <f t="shared" si="3"/>
        <v>0</v>
      </c>
    </row>
    <row r="168" spans="1:7">
      <c r="A168" s="33"/>
      <c r="G168">
        <f t="shared" si="3"/>
        <v>0</v>
      </c>
    </row>
    <row r="169" spans="1:7">
      <c r="A169" s="33"/>
      <c r="G169">
        <f t="shared" si="3"/>
        <v>0</v>
      </c>
    </row>
    <row r="170" spans="1:7">
      <c r="A170" s="33"/>
      <c r="G170">
        <f t="shared" si="3"/>
        <v>0</v>
      </c>
    </row>
    <row r="171" spans="1:7">
      <c r="A171" s="33"/>
      <c r="G171">
        <f t="shared" si="3"/>
        <v>0</v>
      </c>
    </row>
    <row r="172" spans="1:7">
      <c r="A172" s="33"/>
      <c r="G172">
        <f t="shared" si="3"/>
        <v>0</v>
      </c>
    </row>
    <row r="173" spans="1:7">
      <c r="A173" s="33"/>
      <c r="G173">
        <f t="shared" si="3"/>
        <v>0</v>
      </c>
    </row>
    <row r="174" spans="1:7">
      <c r="A174" s="33"/>
      <c r="G174">
        <f t="shared" si="3"/>
        <v>0</v>
      </c>
    </row>
    <row r="175" spans="1:7">
      <c r="A175" s="33"/>
      <c r="G175">
        <f t="shared" si="3"/>
        <v>0</v>
      </c>
    </row>
    <row r="176" spans="1:7">
      <c r="A176" s="33"/>
      <c r="G176">
        <f t="shared" si="3"/>
        <v>0</v>
      </c>
    </row>
    <row r="177" spans="1:7">
      <c r="A177" s="33"/>
      <c r="G177">
        <f t="shared" si="3"/>
        <v>0</v>
      </c>
    </row>
    <row r="178" spans="1:7">
      <c r="A178" s="33"/>
      <c r="G178">
        <f t="shared" si="3"/>
        <v>0</v>
      </c>
    </row>
    <row r="179" spans="1:7">
      <c r="A179" s="33"/>
      <c r="G179">
        <f t="shared" si="3"/>
        <v>0</v>
      </c>
    </row>
    <row r="180" spans="1:7">
      <c r="A180" s="33"/>
      <c r="G180">
        <f t="shared" si="3"/>
        <v>0</v>
      </c>
    </row>
    <row r="181" spans="1:7">
      <c r="A181" s="33"/>
      <c r="G181">
        <f t="shared" si="3"/>
        <v>0</v>
      </c>
    </row>
    <row r="182" spans="1:7">
      <c r="A182" s="33"/>
      <c r="G182">
        <f t="shared" si="3"/>
        <v>0</v>
      </c>
    </row>
    <row r="183" spans="1:7">
      <c r="A183" s="33"/>
      <c r="G183">
        <f t="shared" si="3"/>
        <v>0</v>
      </c>
    </row>
    <row r="184" spans="1:7">
      <c r="A184" s="33"/>
      <c r="G184">
        <f t="shared" si="3"/>
        <v>0</v>
      </c>
    </row>
    <row r="185" spans="1:7">
      <c r="A185" s="33"/>
      <c r="G185">
        <f t="shared" si="3"/>
        <v>0</v>
      </c>
    </row>
    <row r="186" spans="1:7">
      <c r="A186" s="33"/>
      <c r="G186">
        <f t="shared" si="3"/>
        <v>0</v>
      </c>
    </row>
    <row r="187" spans="1:7">
      <c r="A187" s="33"/>
      <c r="G187">
        <f t="shared" si="3"/>
        <v>0</v>
      </c>
    </row>
    <row r="188" spans="1:7">
      <c r="A188" s="33"/>
      <c r="G188">
        <f t="shared" si="3"/>
        <v>0</v>
      </c>
    </row>
    <row r="189" spans="1:7">
      <c r="A189" s="33"/>
      <c r="G189">
        <f t="shared" si="3"/>
        <v>0</v>
      </c>
    </row>
    <row r="190" spans="1:7">
      <c r="A190" s="33"/>
      <c r="G190">
        <f t="shared" si="3"/>
        <v>0</v>
      </c>
    </row>
    <row r="191" spans="1:7">
      <c r="A191" s="33"/>
      <c r="G191">
        <f t="shared" si="3"/>
        <v>0</v>
      </c>
    </row>
    <row r="192" spans="1:7">
      <c r="A192" s="33"/>
      <c r="G192">
        <f t="shared" si="3"/>
        <v>0</v>
      </c>
    </row>
    <row r="193" spans="1:7">
      <c r="A193" s="33"/>
      <c r="G193">
        <f t="shared" si="3"/>
        <v>0</v>
      </c>
    </row>
    <row r="194" spans="1:7">
      <c r="A194" s="33"/>
      <c r="G194">
        <f t="shared" si="3"/>
        <v>0</v>
      </c>
    </row>
    <row r="195" spans="1:7">
      <c r="A195" s="33"/>
      <c r="G195">
        <f t="shared" si="3"/>
        <v>0</v>
      </c>
    </row>
    <row r="196" spans="1:7">
      <c r="A196" s="33"/>
      <c r="G196">
        <f t="shared" si="3"/>
        <v>0</v>
      </c>
    </row>
    <row r="197" spans="1:7">
      <c r="A197" s="33"/>
      <c r="G197">
        <f t="shared" si="3"/>
        <v>0</v>
      </c>
    </row>
    <row r="198" spans="1:7">
      <c r="A198" s="33"/>
      <c r="G198">
        <f t="shared" si="3"/>
        <v>0</v>
      </c>
    </row>
    <row r="199" spans="1:7">
      <c r="A199" s="33"/>
      <c r="G199">
        <f t="shared" ref="G199:G262" si="4">G198+F199</f>
        <v>0</v>
      </c>
    </row>
    <row r="200" spans="1:7">
      <c r="A200" s="33"/>
      <c r="G200">
        <f t="shared" si="4"/>
        <v>0</v>
      </c>
    </row>
    <row r="201" spans="1:7">
      <c r="A201" s="33"/>
      <c r="G201">
        <f t="shared" si="4"/>
        <v>0</v>
      </c>
    </row>
    <row r="202" spans="1:7">
      <c r="A202" s="33"/>
      <c r="G202">
        <f t="shared" si="4"/>
        <v>0</v>
      </c>
    </row>
    <row r="203" spans="1:7">
      <c r="A203" s="33"/>
      <c r="G203">
        <f t="shared" si="4"/>
        <v>0</v>
      </c>
    </row>
    <row r="204" spans="1:7">
      <c r="A204" s="33"/>
      <c r="G204">
        <f t="shared" si="4"/>
        <v>0</v>
      </c>
    </row>
    <row r="205" spans="1:7">
      <c r="A205" s="33"/>
      <c r="G205">
        <f t="shared" si="4"/>
        <v>0</v>
      </c>
    </row>
    <row r="206" spans="1:7">
      <c r="A206" s="33"/>
      <c r="G206">
        <f t="shared" si="4"/>
        <v>0</v>
      </c>
    </row>
    <row r="207" spans="1:7">
      <c r="A207" s="33"/>
      <c r="G207">
        <f t="shared" si="4"/>
        <v>0</v>
      </c>
    </row>
    <row r="208" spans="1:7">
      <c r="A208" s="33"/>
      <c r="G208">
        <f t="shared" si="4"/>
        <v>0</v>
      </c>
    </row>
    <row r="209" spans="1:12">
      <c r="A209" s="33"/>
      <c r="G209">
        <f t="shared" si="4"/>
        <v>0</v>
      </c>
    </row>
    <row r="210" spans="1:12">
      <c r="A210" s="33"/>
      <c r="G210">
        <f t="shared" si="4"/>
        <v>0</v>
      </c>
    </row>
    <row r="211" spans="1:12">
      <c r="A211" s="33"/>
      <c r="G211">
        <f t="shared" si="4"/>
        <v>0</v>
      </c>
    </row>
    <row r="212" spans="1:12">
      <c r="A212" s="77"/>
      <c r="B212" s="78"/>
      <c r="C212" s="78"/>
      <c r="D212" s="78"/>
      <c r="E212" s="78"/>
      <c r="F212" s="78"/>
      <c r="G212" s="78">
        <f t="shared" si="4"/>
        <v>0</v>
      </c>
      <c r="H212" s="78"/>
      <c r="I212" s="78"/>
      <c r="J212" s="78"/>
      <c r="K212" s="78"/>
      <c r="L212" s="78"/>
    </row>
    <row r="213" spans="1:12">
      <c r="A213" s="33"/>
      <c r="G213">
        <f t="shared" si="4"/>
        <v>0</v>
      </c>
    </row>
    <row r="214" spans="1:12">
      <c r="A214" s="33"/>
      <c r="G214">
        <f t="shared" si="4"/>
        <v>0</v>
      </c>
    </row>
    <row r="215" spans="1:12">
      <c r="A215" s="33"/>
      <c r="G215">
        <f t="shared" si="4"/>
        <v>0</v>
      </c>
    </row>
    <row r="216" spans="1:12">
      <c r="A216" s="33"/>
      <c r="G216">
        <f t="shared" si="4"/>
        <v>0</v>
      </c>
    </row>
    <row r="217" spans="1:12">
      <c r="A217" s="33"/>
      <c r="G217">
        <f t="shared" si="4"/>
        <v>0</v>
      </c>
    </row>
    <row r="218" spans="1:12">
      <c r="A218" s="33"/>
      <c r="G218">
        <f t="shared" si="4"/>
        <v>0</v>
      </c>
    </row>
    <row r="219" spans="1:12">
      <c r="A219" s="33"/>
      <c r="G219">
        <f t="shared" si="4"/>
        <v>0</v>
      </c>
    </row>
    <row r="220" spans="1:12">
      <c r="A220" s="33"/>
      <c r="G220">
        <f t="shared" si="4"/>
        <v>0</v>
      </c>
    </row>
    <row r="221" spans="1:12">
      <c r="A221" s="33"/>
      <c r="G221">
        <f t="shared" si="4"/>
        <v>0</v>
      </c>
    </row>
    <row r="222" spans="1:12">
      <c r="A222" s="33"/>
      <c r="G222">
        <f t="shared" si="4"/>
        <v>0</v>
      </c>
    </row>
    <row r="223" spans="1:12">
      <c r="A223" s="33"/>
      <c r="G223">
        <f t="shared" si="4"/>
        <v>0</v>
      </c>
    </row>
    <row r="224" spans="1:12">
      <c r="A224" s="33"/>
      <c r="G224">
        <f t="shared" si="4"/>
        <v>0</v>
      </c>
    </row>
    <row r="225" spans="1:7">
      <c r="A225" s="33"/>
      <c r="G225">
        <f t="shared" si="4"/>
        <v>0</v>
      </c>
    </row>
    <row r="226" spans="1:7">
      <c r="A226" s="33"/>
      <c r="G226">
        <f t="shared" si="4"/>
        <v>0</v>
      </c>
    </row>
    <row r="227" spans="1:7">
      <c r="A227" s="33"/>
      <c r="F227" s="75"/>
      <c r="G227">
        <f t="shared" si="4"/>
        <v>0</v>
      </c>
    </row>
    <row r="228" spans="1:7">
      <c r="A228" s="33"/>
      <c r="G228">
        <f t="shared" si="4"/>
        <v>0</v>
      </c>
    </row>
    <row r="229" spans="1:7">
      <c r="A229" s="33"/>
      <c r="G229">
        <f t="shared" si="4"/>
        <v>0</v>
      </c>
    </row>
    <row r="230" spans="1:7">
      <c r="A230" s="33"/>
      <c r="G230">
        <f t="shared" si="4"/>
        <v>0</v>
      </c>
    </row>
    <row r="231" spans="1:7">
      <c r="A231" s="33"/>
      <c r="G231">
        <f t="shared" si="4"/>
        <v>0</v>
      </c>
    </row>
    <row r="232" spans="1:7">
      <c r="A232" s="33"/>
      <c r="G232">
        <f t="shared" si="4"/>
        <v>0</v>
      </c>
    </row>
    <row r="233" spans="1:7">
      <c r="A233" s="33"/>
      <c r="G233">
        <f t="shared" si="4"/>
        <v>0</v>
      </c>
    </row>
    <row r="234" spans="1:7">
      <c r="A234" s="33"/>
      <c r="G234">
        <f t="shared" si="4"/>
        <v>0</v>
      </c>
    </row>
    <row r="235" spans="1:7">
      <c r="G235">
        <f t="shared" si="4"/>
        <v>0</v>
      </c>
    </row>
    <row r="236" spans="1:7">
      <c r="G236">
        <f t="shared" si="4"/>
        <v>0</v>
      </c>
    </row>
    <row r="237" spans="1:7">
      <c r="G237">
        <f t="shared" si="4"/>
        <v>0</v>
      </c>
    </row>
    <row r="238" spans="1:7">
      <c r="G238">
        <f t="shared" si="4"/>
        <v>0</v>
      </c>
    </row>
    <row r="239" spans="1:7">
      <c r="G239">
        <f t="shared" si="4"/>
        <v>0</v>
      </c>
    </row>
    <row r="240" spans="1:7">
      <c r="G240">
        <f t="shared" si="4"/>
        <v>0</v>
      </c>
    </row>
    <row r="241" spans="7:7">
      <c r="G241">
        <f t="shared" si="4"/>
        <v>0</v>
      </c>
    </row>
    <row r="242" spans="7:7">
      <c r="G242">
        <f t="shared" si="4"/>
        <v>0</v>
      </c>
    </row>
    <row r="243" spans="7:7">
      <c r="G243">
        <f t="shared" si="4"/>
        <v>0</v>
      </c>
    </row>
    <row r="244" spans="7:7">
      <c r="G244">
        <f t="shared" si="4"/>
        <v>0</v>
      </c>
    </row>
    <row r="245" spans="7:7">
      <c r="G245">
        <f t="shared" si="4"/>
        <v>0</v>
      </c>
    </row>
    <row r="246" spans="7:7">
      <c r="G246">
        <f t="shared" si="4"/>
        <v>0</v>
      </c>
    </row>
    <row r="247" spans="7:7">
      <c r="G247">
        <f t="shared" si="4"/>
        <v>0</v>
      </c>
    </row>
    <row r="248" spans="7:7">
      <c r="G248">
        <f t="shared" si="4"/>
        <v>0</v>
      </c>
    </row>
    <row r="249" spans="7:7">
      <c r="G249">
        <f t="shared" si="4"/>
        <v>0</v>
      </c>
    </row>
    <row r="250" spans="7:7">
      <c r="G250">
        <f t="shared" si="4"/>
        <v>0</v>
      </c>
    </row>
    <row r="251" spans="7:7">
      <c r="G251">
        <f t="shared" si="4"/>
        <v>0</v>
      </c>
    </row>
    <row r="252" spans="7:7">
      <c r="G252">
        <f t="shared" si="4"/>
        <v>0</v>
      </c>
    </row>
    <row r="253" spans="7:7">
      <c r="G253">
        <f t="shared" si="4"/>
        <v>0</v>
      </c>
    </row>
    <row r="254" spans="7:7">
      <c r="G254">
        <f t="shared" si="4"/>
        <v>0</v>
      </c>
    </row>
    <row r="255" spans="7:7">
      <c r="G255">
        <f t="shared" si="4"/>
        <v>0</v>
      </c>
    </row>
    <row r="256" spans="7:7">
      <c r="G256">
        <f t="shared" si="4"/>
        <v>0</v>
      </c>
    </row>
    <row r="257" spans="7:7">
      <c r="G257">
        <f t="shared" si="4"/>
        <v>0</v>
      </c>
    </row>
    <row r="258" spans="7:7">
      <c r="G258">
        <f t="shared" si="4"/>
        <v>0</v>
      </c>
    </row>
    <row r="259" spans="7:7">
      <c r="G259">
        <f t="shared" si="4"/>
        <v>0</v>
      </c>
    </row>
    <row r="260" spans="7:7">
      <c r="G260">
        <f t="shared" si="4"/>
        <v>0</v>
      </c>
    </row>
    <row r="261" spans="7:7">
      <c r="G261">
        <f t="shared" si="4"/>
        <v>0</v>
      </c>
    </row>
    <row r="262" spans="7:7">
      <c r="G262">
        <f t="shared" si="4"/>
        <v>0</v>
      </c>
    </row>
    <row r="263" spans="7:7">
      <c r="G263">
        <f t="shared" ref="G263:G274" si="5">G262+F263</f>
        <v>0</v>
      </c>
    </row>
    <row r="264" spans="7:7">
      <c r="G264">
        <f t="shared" si="5"/>
        <v>0</v>
      </c>
    </row>
    <row r="265" spans="7:7">
      <c r="G265">
        <f t="shared" si="5"/>
        <v>0</v>
      </c>
    </row>
    <row r="266" spans="7:7">
      <c r="G266">
        <f t="shared" si="5"/>
        <v>0</v>
      </c>
    </row>
    <row r="267" spans="7:7">
      <c r="G267">
        <f t="shared" si="5"/>
        <v>0</v>
      </c>
    </row>
    <row r="268" spans="7:7">
      <c r="G268">
        <f t="shared" si="5"/>
        <v>0</v>
      </c>
    </row>
    <row r="269" spans="7:7">
      <c r="G269">
        <f t="shared" si="5"/>
        <v>0</v>
      </c>
    </row>
    <row r="270" spans="7:7">
      <c r="G270">
        <f t="shared" si="5"/>
        <v>0</v>
      </c>
    </row>
    <row r="271" spans="7:7">
      <c r="G271">
        <f t="shared" si="5"/>
        <v>0</v>
      </c>
    </row>
    <row r="272" spans="7:7">
      <c r="G272">
        <f t="shared" si="5"/>
        <v>0</v>
      </c>
    </row>
    <row r="273" spans="7:7">
      <c r="G273">
        <f t="shared" si="5"/>
        <v>0</v>
      </c>
    </row>
    <row r="274" spans="7:7">
      <c r="G274">
        <f t="shared" si="5"/>
        <v>0</v>
      </c>
    </row>
  </sheetData>
  <mergeCells count="2">
    <mergeCell ref="H1:J1"/>
    <mergeCell ref="L1:S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23" sqref="F23"/>
    </sheetView>
  </sheetViews>
  <sheetFormatPr baseColWidth="10" defaultRowHeight="15" x14ac:dyDescent="0"/>
  <cols>
    <col min="1" max="1" width="19.83203125" customWidth="1"/>
    <col min="4" max="4" width="12.1640625" bestFit="1" customWidth="1"/>
    <col min="6" max="6" width="15.33203125" customWidth="1"/>
    <col min="7" max="7" width="14" customWidth="1"/>
    <col min="8" max="8" width="9.5" customWidth="1"/>
    <col min="9" max="9" width="19.33203125" customWidth="1"/>
    <col min="10" max="10" width="18.6640625" customWidth="1"/>
    <col min="11" max="11" width="8" customWidth="1"/>
  </cols>
  <sheetData>
    <row r="1" spans="1:13">
      <c r="A1" s="6" t="s">
        <v>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7"/>
      <c r="B2" s="8" t="s">
        <v>17</v>
      </c>
      <c r="C2" s="8" t="s">
        <v>18</v>
      </c>
      <c r="D2" s="8" t="s">
        <v>19</v>
      </c>
      <c r="E2" s="9"/>
      <c r="F2" s="10" t="s">
        <v>39</v>
      </c>
      <c r="G2" s="10" t="s">
        <v>21</v>
      </c>
      <c r="H2" s="10" t="s">
        <v>40</v>
      </c>
      <c r="I2" s="10" t="s">
        <v>41</v>
      </c>
      <c r="J2" s="10" t="s">
        <v>42</v>
      </c>
      <c r="K2" s="10">
        <v>2014</v>
      </c>
      <c r="L2" s="11" t="s">
        <v>32</v>
      </c>
      <c r="M2" s="11"/>
    </row>
    <row r="3" spans="1:13">
      <c r="A3" s="12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>
      <c r="A4" s="13" t="s">
        <v>1</v>
      </c>
      <c r="B4" s="7"/>
      <c r="C4" s="7">
        <f>SUM(F4:K4)*-1</f>
        <v>0</v>
      </c>
      <c r="D4" s="7" t="e">
        <f>C4/B4</f>
        <v>#DIV/0!</v>
      </c>
      <c r="E4" s="7"/>
      <c r="F4" s="7"/>
      <c r="G4" s="7">
        <f>Bilagsark!I194</f>
        <v>0</v>
      </c>
      <c r="H4" s="7"/>
      <c r="I4" s="7"/>
      <c r="J4" s="7"/>
      <c r="K4" s="7"/>
      <c r="L4" s="7"/>
      <c r="M4" s="7"/>
    </row>
    <row r="5" spans="1:13">
      <c r="A5" s="13" t="s">
        <v>2</v>
      </c>
      <c r="B5" s="7"/>
      <c r="C5" s="7">
        <f>SUM(F5:K5)*-1</f>
        <v>0</v>
      </c>
      <c r="D5" s="7" t="e">
        <f>C5/B5</f>
        <v>#DIV/0!</v>
      </c>
      <c r="E5" s="7"/>
      <c r="F5" s="7">
        <f>Bilagsark!I120</f>
        <v>0</v>
      </c>
      <c r="G5" s="7">
        <f>Bilagsark!I125</f>
        <v>0</v>
      </c>
      <c r="H5" s="7">
        <f>Bilagsark!I209</f>
        <v>0</v>
      </c>
      <c r="I5" s="7">
        <f>Bilagsark!I204+Bilagsark!L214</f>
        <v>0</v>
      </c>
      <c r="J5" s="7"/>
      <c r="K5" s="7"/>
      <c r="L5" s="7"/>
      <c r="M5" s="7"/>
    </row>
    <row r="6" spans="1:13">
      <c r="A6" s="13" t="s">
        <v>3</v>
      </c>
      <c r="B6" s="7"/>
      <c r="C6" s="7">
        <f>SUM(F6:K6)</f>
        <v>0</v>
      </c>
      <c r="D6" s="7" t="e">
        <f>C6/B6</f>
        <v>#DIV/0!</v>
      </c>
      <c r="E6" s="7"/>
      <c r="F6" s="7"/>
      <c r="G6" s="7">
        <f>Bilagsark!J230</f>
        <v>0</v>
      </c>
      <c r="H6" s="7"/>
      <c r="I6" s="7"/>
      <c r="J6" s="7"/>
      <c r="K6" s="7"/>
      <c r="L6" s="7"/>
      <c r="M6" s="7"/>
    </row>
    <row r="7" spans="1:13">
      <c r="A7" s="12" t="s">
        <v>4</v>
      </c>
      <c r="B7" s="14">
        <f>SUM(B4:B6)</f>
        <v>0</v>
      </c>
      <c r="C7" s="14">
        <f>SUM(C4:C6)</f>
        <v>0</v>
      </c>
      <c r="D7" s="7"/>
      <c r="E7" s="7"/>
      <c r="F7" s="14">
        <f>SUM(F4:F6)</f>
        <v>0</v>
      </c>
      <c r="G7" s="14">
        <f t="shared" ref="G7:K7" si="0">SUM(G4:G6)</f>
        <v>0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/>
      <c r="M7" s="14"/>
    </row>
    <row r="8" spans="1:13">
      <c r="A8" s="1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>
      <c r="A9" s="12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>
      <c r="A10" s="13" t="s">
        <v>6</v>
      </c>
      <c r="B10" s="7"/>
      <c r="C10" s="7">
        <f>SUM(F10:L10)</f>
        <v>0</v>
      </c>
      <c r="D10" s="7" t="e">
        <f t="shared" ref="D10:D17" si="1">C10/B10</f>
        <v>#DIV/0!</v>
      </c>
      <c r="E10" s="7"/>
      <c r="F10" s="7">
        <f>Bilagsark!L39+Bilagsark!L45+Bilagsark!L52+Bilagsark!L57+Bilagsark!L69+Bilagsark!L85+Bilagsark!L131+Bilagsark!L154+Bilagsark!L158+Bilagsark!L191</f>
        <v>0</v>
      </c>
      <c r="G10" s="7">
        <f>Bilagsark!L224+Bilagsark!L225+Bilagsark!L226+Bilagsark!L232+Bilagsark!L234</f>
        <v>0</v>
      </c>
      <c r="H10" s="7">
        <f>Bilagsark!L113+Bilagsark!L152</f>
        <v>0</v>
      </c>
      <c r="I10" s="7">
        <f>Bilagsark!L58+Bilagsark!L59+Bilagsark!L67+Bilagsark!L139</f>
        <v>0</v>
      </c>
      <c r="J10" s="7"/>
      <c r="K10" s="7"/>
      <c r="L10" s="7">
        <f>Bilagsark!L212</f>
        <v>0</v>
      </c>
      <c r="M10" s="7"/>
    </row>
    <row r="11" spans="1:13">
      <c r="A11" s="13" t="s">
        <v>7</v>
      </c>
      <c r="B11" s="7"/>
      <c r="C11" s="7">
        <f t="shared" ref="C11:C17" si="2">SUM(F11:K11)</f>
        <v>0</v>
      </c>
      <c r="D11" s="7" t="e">
        <f t="shared" si="1"/>
        <v>#DIV/0!</v>
      </c>
      <c r="E11" s="7"/>
      <c r="F11" s="7">
        <f>Bilagsark!M50+Bilagsark!M51</f>
        <v>0</v>
      </c>
      <c r="G11" s="7">
        <f>Bilagsark!M227</f>
        <v>0</v>
      </c>
      <c r="H11" s="7"/>
      <c r="I11" s="7"/>
      <c r="J11" s="7"/>
      <c r="K11" s="7"/>
      <c r="L11" s="7"/>
      <c r="M11" s="7"/>
    </row>
    <row r="12" spans="1:13">
      <c r="A12" s="13" t="s">
        <v>8</v>
      </c>
      <c r="B12" s="7"/>
      <c r="C12" s="7">
        <f t="shared" si="2"/>
        <v>0</v>
      </c>
      <c r="D12" s="7" t="e">
        <f t="shared" si="1"/>
        <v>#DIV/0!</v>
      </c>
      <c r="E12" s="7"/>
      <c r="F12" s="7"/>
      <c r="G12" s="7">
        <f>Bilagsark!N233</f>
        <v>0</v>
      </c>
      <c r="H12" s="7"/>
      <c r="I12" s="7"/>
      <c r="J12" s="7"/>
      <c r="K12" s="7"/>
      <c r="L12" s="7"/>
      <c r="M12" s="7"/>
    </row>
    <row r="13" spans="1:13">
      <c r="A13" s="13" t="s">
        <v>9</v>
      </c>
      <c r="B13" s="7"/>
      <c r="C13" s="7">
        <f t="shared" si="2"/>
        <v>0</v>
      </c>
      <c r="D13" s="7" t="e">
        <f t="shared" si="1"/>
        <v>#DIV/0!</v>
      </c>
      <c r="E13" s="7"/>
      <c r="F13" s="7"/>
      <c r="G13" s="7"/>
      <c r="H13" s="7">
        <f>Bilagsark!O14+Bilagsark!O231</f>
        <v>0</v>
      </c>
      <c r="I13" s="7"/>
      <c r="J13" s="7"/>
      <c r="K13" s="7"/>
      <c r="L13" s="7"/>
      <c r="M13" s="7"/>
    </row>
    <row r="14" spans="1:13">
      <c r="A14" s="13" t="s">
        <v>10</v>
      </c>
      <c r="B14" s="7"/>
      <c r="C14" s="7">
        <f t="shared" si="2"/>
        <v>0</v>
      </c>
      <c r="D14" s="7" t="e">
        <f t="shared" si="1"/>
        <v>#DIV/0!</v>
      </c>
      <c r="E14" s="7"/>
      <c r="F14" s="7"/>
      <c r="G14" s="7">
        <f>Bilagsark!P228</f>
        <v>0</v>
      </c>
      <c r="H14" s="7"/>
      <c r="I14" s="7"/>
      <c r="J14" s="7"/>
      <c r="K14" s="7"/>
      <c r="L14" s="7"/>
      <c r="M14" s="7"/>
    </row>
    <row r="15" spans="1:13">
      <c r="A15" s="13" t="s">
        <v>11</v>
      </c>
      <c r="B15" s="7"/>
      <c r="C15" s="7">
        <f t="shared" si="2"/>
        <v>0</v>
      </c>
      <c r="D15" s="7" t="e">
        <f t="shared" si="1"/>
        <v>#DIV/0!</v>
      </c>
      <c r="E15" s="7"/>
      <c r="F15" s="7"/>
      <c r="G15" s="7">
        <f>Bilagsark!Q91+Bilagsark!Q223</f>
        <v>0</v>
      </c>
      <c r="H15" s="7"/>
      <c r="I15" s="7"/>
      <c r="J15" s="7"/>
      <c r="K15" s="7"/>
      <c r="L15" s="7"/>
      <c r="M15" s="7"/>
    </row>
    <row r="16" spans="1:13">
      <c r="A16" s="13" t="s">
        <v>12</v>
      </c>
      <c r="B16" s="7"/>
      <c r="C16" s="7">
        <f t="shared" si="2"/>
        <v>0</v>
      </c>
      <c r="D16" s="7" t="e">
        <f t="shared" si="1"/>
        <v>#DIV/0!</v>
      </c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13" t="s">
        <v>13</v>
      </c>
      <c r="B17" s="7"/>
      <c r="C17" s="7">
        <f t="shared" si="2"/>
        <v>0</v>
      </c>
      <c r="D17" s="7" t="e">
        <f t="shared" si="1"/>
        <v>#DIV/0!</v>
      </c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12" t="s">
        <v>14</v>
      </c>
      <c r="B18" s="14">
        <f>SUM(B10:B17)</f>
        <v>0</v>
      </c>
      <c r="C18" s="14">
        <f>SUM(C10:C17)</f>
        <v>0</v>
      </c>
      <c r="D18" s="7"/>
      <c r="E18" s="7"/>
      <c r="F18" s="14">
        <f t="shared" ref="F18:K18" si="3">SUM(F10:F17)</f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>SUM(L10:L17)</f>
        <v>0</v>
      </c>
      <c r="M18" s="14"/>
    </row>
    <row r="19" spans="1:13">
      <c r="A19" s="13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12" t="s">
        <v>15</v>
      </c>
      <c r="B20" s="7">
        <f>SUM(B7-B18)</f>
        <v>0</v>
      </c>
      <c r="C20" s="7">
        <f>SUM(C7-C18)</f>
        <v>0</v>
      </c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phoneticPr fontId="9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zoomScale="125" zoomScaleNormal="125" zoomScalePageLayoutView="125" workbookViewId="0">
      <selection activeCell="B8" sqref="B8"/>
    </sheetView>
  </sheetViews>
  <sheetFormatPr baseColWidth="10" defaultRowHeight="11" x14ac:dyDescent="0"/>
  <cols>
    <col min="1" max="1" width="17.6640625" style="35" bestFit="1" customWidth="1"/>
    <col min="2" max="2" width="9.1640625" style="35" bestFit="1" customWidth="1"/>
    <col min="3" max="3" width="7.83203125" style="35" bestFit="1" customWidth="1"/>
    <col min="4" max="4" width="10.33203125" style="35" bestFit="1" customWidth="1"/>
    <col min="5" max="5" width="1.5" style="35" customWidth="1"/>
    <col min="6" max="6" width="8.5" style="35" bestFit="1" customWidth="1"/>
    <col min="7" max="7" width="10.33203125" style="35" bestFit="1" customWidth="1"/>
    <col min="8" max="8" width="9.1640625" style="35" bestFit="1" customWidth="1"/>
    <col min="9" max="9" width="10.33203125" style="35" bestFit="1" customWidth="1"/>
    <col min="10" max="10" width="11.33203125" style="35" bestFit="1" customWidth="1"/>
    <col min="11" max="11" width="8.83203125" style="35" bestFit="1" customWidth="1"/>
    <col min="12" max="12" width="6.33203125" style="35" bestFit="1" customWidth="1"/>
    <col min="13" max="13" width="8.33203125" style="35" bestFit="1" customWidth="1"/>
    <col min="14" max="16384" width="10.83203125" style="35"/>
  </cols>
  <sheetData>
    <row r="1" spans="1:13">
      <c r="A1" s="34" t="s">
        <v>16</v>
      </c>
    </row>
    <row r="2" spans="1:13">
      <c r="B2" s="36" t="s">
        <v>17</v>
      </c>
      <c r="C2" s="36" t="s">
        <v>18</v>
      </c>
      <c r="D2" s="36" t="s">
        <v>19</v>
      </c>
      <c r="E2" s="37"/>
      <c r="F2" s="38" t="s">
        <v>20</v>
      </c>
      <c r="G2" s="38" t="s">
        <v>21</v>
      </c>
      <c r="H2" s="38" t="s">
        <v>22</v>
      </c>
      <c r="I2" s="38" t="s">
        <v>23</v>
      </c>
      <c r="J2" s="38" t="s">
        <v>24</v>
      </c>
      <c r="K2" s="38" t="s">
        <v>25</v>
      </c>
      <c r="L2" s="36" t="s">
        <v>26</v>
      </c>
      <c r="M2" s="36">
        <v>2014</v>
      </c>
    </row>
    <row r="3" spans="1:13">
      <c r="A3" s="39" t="s">
        <v>0</v>
      </c>
    </row>
    <row r="4" spans="1:13">
      <c r="A4" s="40" t="s">
        <v>1</v>
      </c>
      <c r="C4" s="35">
        <f>SUM(F4:M4)*-1</f>
        <v>0</v>
      </c>
      <c r="D4" s="35" t="e">
        <f>SUM(C4/B4)</f>
        <v>#DIV/0!</v>
      </c>
      <c r="G4" s="35">
        <f>Bilagsark!H115</f>
        <v>0</v>
      </c>
    </row>
    <row r="5" spans="1:13">
      <c r="A5" s="40" t="s">
        <v>2</v>
      </c>
      <c r="C5" s="35">
        <f>SUM(F5:M5)*-1</f>
        <v>0</v>
      </c>
      <c r="D5" s="35" t="e">
        <f>C5/B5</f>
        <v>#DIV/0!</v>
      </c>
      <c r="F5" s="35">
        <f>Bilagsark!I13+Bilagsark!I15+Bilagsark!I16+Bilagsark!I17+Bilagsark!I21+Bilagsark!I22+Bilagsark!I25+Bilagsark!I26+Bilagsark!I27+Bilagsark!I28+Bilagsark!I77+Bilagsark!I78+Bilagsark!I141+Bilagsark!I142+Bilagsark!I145+Bilagsark!I147+Bilagsark!I183+Bilagsark!I184+Bilagsark!I195+Bilagsark!I217+Bilagsark!I218+Bilagsark!I219</f>
        <v>0</v>
      </c>
      <c r="K5" s="35">
        <f>Bilagsark!I179+Bilagsark!I196</f>
        <v>0</v>
      </c>
    </row>
    <row r="6" spans="1:13">
      <c r="A6" s="40" t="s">
        <v>3</v>
      </c>
      <c r="C6" s="35">
        <f>SUM(F6:M6)*-1</f>
        <v>0</v>
      </c>
      <c r="D6" s="35" t="e">
        <f>C6/B6</f>
        <v>#DIV/0!</v>
      </c>
      <c r="I6" s="35">
        <f>Bilagsark!J229</f>
        <v>0</v>
      </c>
    </row>
    <row r="7" spans="1:13">
      <c r="A7" s="39" t="s">
        <v>4</v>
      </c>
      <c r="B7" s="41">
        <f>SUM(B4:B6)</f>
        <v>0</v>
      </c>
      <c r="C7" s="42">
        <f>SUM(C4:C6)</f>
        <v>0</v>
      </c>
      <c r="D7" s="43"/>
      <c r="F7" s="42">
        <f t="shared" ref="F7:M7" si="0">SUM(F4:F6)</f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</row>
    <row r="8" spans="1:13">
      <c r="A8" s="40"/>
    </row>
    <row r="9" spans="1:13">
      <c r="A9" s="39" t="s">
        <v>5</v>
      </c>
    </row>
    <row r="10" spans="1:13">
      <c r="A10" s="40" t="s">
        <v>6</v>
      </c>
      <c r="C10" s="35">
        <f t="shared" ref="C10:C17" si="1">SUM(F10:M10)</f>
        <v>0</v>
      </c>
      <c r="D10" s="35" t="e">
        <f t="shared" ref="D10:D18" si="2">C10/B10</f>
        <v>#DIV/0!</v>
      </c>
      <c r="F10" s="35">
        <f>Bilagsark!L31+Bilagsark!L114+Bilagsark!L133+Bilagsark!L134+Bilagsark!L159+Bilagsark!L160+Bilagsark!L161+Bilagsark!L213</f>
        <v>0</v>
      </c>
      <c r="H10" s="35">
        <f>Bilagsark!L74+Bilagsark!L132</f>
        <v>0</v>
      </c>
    </row>
    <row r="11" spans="1:13">
      <c r="A11" s="40" t="s">
        <v>7</v>
      </c>
      <c r="C11" s="35">
        <f t="shared" si="1"/>
        <v>0</v>
      </c>
      <c r="D11" s="35" t="e">
        <f t="shared" si="2"/>
        <v>#DIV/0!</v>
      </c>
      <c r="F11" s="35">
        <f>Bilagsark!M94</f>
        <v>0</v>
      </c>
      <c r="H11" s="35">
        <f>Bilagsark!M75+Bilagsark!M96+Bilagsark!M129+Bilagsark!M130</f>
        <v>0</v>
      </c>
      <c r="I11" s="35">
        <f>Bilagsark!M164</f>
        <v>0</v>
      </c>
      <c r="K11" s="35">
        <f>Bilagsark!M11+Bilagsark!M30+Bilagsark!M33+Bilagsark!M48+Bilagsark!M53+Bilagsark!M135+Bilagsark!M136+Bilagsark!M162+Bilagsark!M163+Bilagsark!M175</f>
        <v>0</v>
      </c>
    </row>
    <row r="12" spans="1:13">
      <c r="A12" s="40" t="s">
        <v>8</v>
      </c>
      <c r="C12" s="35">
        <f t="shared" si="1"/>
        <v>0</v>
      </c>
      <c r="D12" s="35" t="e">
        <f t="shared" si="2"/>
        <v>#DIV/0!</v>
      </c>
      <c r="F12" s="35">
        <f>Bilagsark!N32+Bilagsark!N112+Bilagsark!N157</f>
        <v>0</v>
      </c>
      <c r="H12" s="35">
        <f>Bilagsark!N95</f>
        <v>0</v>
      </c>
    </row>
    <row r="13" spans="1:13">
      <c r="A13" s="40" t="s">
        <v>9</v>
      </c>
      <c r="C13" s="35">
        <f t="shared" si="1"/>
        <v>0</v>
      </c>
      <c r="D13" s="35" t="e">
        <f t="shared" si="2"/>
        <v>#DIV/0!</v>
      </c>
      <c r="G13" s="35">
        <f>Bilagsark!O121</f>
        <v>0</v>
      </c>
      <c r="L13" s="35">
        <f>Bilagsark!O116+Bilagsark!O200+Bilagsark!O205</f>
        <v>0</v>
      </c>
    </row>
    <row r="14" spans="1:13">
      <c r="A14" s="40" t="s">
        <v>10</v>
      </c>
      <c r="C14" s="35">
        <f t="shared" si="1"/>
        <v>0</v>
      </c>
      <c r="D14" s="35" t="e">
        <f t="shared" si="2"/>
        <v>#DIV/0!</v>
      </c>
      <c r="H14" s="35">
        <f>Bilagsark!P9+Bilagsark!P10+Bilagsark!P137</f>
        <v>0</v>
      </c>
    </row>
    <row r="15" spans="1:13">
      <c r="A15" s="40" t="s">
        <v>11</v>
      </c>
      <c r="C15" s="35">
        <f t="shared" si="1"/>
        <v>0</v>
      </c>
      <c r="D15" s="35" t="e">
        <f t="shared" si="2"/>
        <v>#DIV/0!</v>
      </c>
      <c r="H15" s="35">
        <f>Bilagsark!Q93</f>
        <v>0</v>
      </c>
      <c r="I15" s="35">
        <f>Bilagsark!N169+Bilagsark!Q165</f>
        <v>0</v>
      </c>
    </row>
    <row r="16" spans="1:13">
      <c r="A16" s="40" t="s">
        <v>12</v>
      </c>
      <c r="C16" s="35">
        <f t="shared" si="1"/>
        <v>0</v>
      </c>
      <c r="D16" s="35" t="e">
        <f t="shared" si="2"/>
        <v>#DIV/0!</v>
      </c>
    </row>
    <row r="17" spans="1:13">
      <c r="A17" s="40" t="s">
        <v>13</v>
      </c>
      <c r="C17" s="35">
        <f t="shared" si="1"/>
        <v>0</v>
      </c>
      <c r="D17" s="35" t="e">
        <f t="shared" si="2"/>
        <v>#DIV/0!</v>
      </c>
    </row>
    <row r="18" spans="1:13">
      <c r="A18" s="39" t="s">
        <v>14</v>
      </c>
      <c r="B18" s="41">
        <f>SUM(B10:B17)</f>
        <v>0</v>
      </c>
      <c r="C18" s="42">
        <f>SUM(C10:C17)</f>
        <v>0</v>
      </c>
      <c r="D18" s="35" t="e">
        <f t="shared" si="2"/>
        <v>#DIV/0!</v>
      </c>
      <c r="F18" s="42">
        <f t="shared" ref="F18:M18" si="3">SUM(F10:F17)</f>
        <v>0</v>
      </c>
      <c r="G18" s="42">
        <f t="shared" si="3"/>
        <v>0</v>
      </c>
      <c r="H18" s="42">
        <f t="shared" si="3"/>
        <v>0</v>
      </c>
      <c r="I18" s="42">
        <f t="shared" si="3"/>
        <v>0</v>
      </c>
      <c r="J18" s="42">
        <f t="shared" si="3"/>
        <v>0</v>
      </c>
      <c r="K18" s="42">
        <f t="shared" si="3"/>
        <v>0</v>
      </c>
      <c r="L18" s="42">
        <f t="shared" si="3"/>
        <v>0</v>
      </c>
      <c r="M18" s="42">
        <f t="shared" si="3"/>
        <v>0</v>
      </c>
    </row>
    <row r="19" spans="1:13">
      <c r="A19" s="40"/>
    </row>
    <row r="20" spans="1:13">
      <c r="A20" s="39" t="s">
        <v>15</v>
      </c>
      <c r="B20" s="35">
        <f>SUM(B7-B18)</f>
        <v>0</v>
      </c>
      <c r="C20" s="35">
        <f>SUM(C7-C18)</f>
        <v>0</v>
      </c>
    </row>
    <row r="23" spans="1:13">
      <c r="B23" s="35" t="s">
        <v>27</v>
      </c>
    </row>
  </sheetData>
  <phoneticPr fontId="9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B8" sqref="B8"/>
    </sheetView>
  </sheetViews>
  <sheetFormatPr baseColWidth="10" defaultRowHeight="15" x14ac:dyDescent="0"/>
  <cols>
    <col min="1" max="1" width="17.6640625" bestFit="1" customWidth="1"/>
    <col min="2" max="2" width="10" bestFit="1" customWidth="1"/>
    <col min="3" max="3" width="7.83203125" bestFit="1" customWidth="1"/>
    <col min="4" max="4" width="6" bestFit="1" customWidth="1"/>
    <col min="5" max="5" width="2.83203125" customWidth="1"/>
    <col min="6" max="6" width="9.6640625" bestFit="1" customWidth="1"/>
    <col min="7" max="7" width="10" bestFit="1" customWidth="1"/>
    <col min="8" max="8" width="8.1640625" bestFit="1" customWidth="1"/>
    <col min="9" max="9" width="6.6640625" bestFit="1" customWidth="1"/>
    <col min="10" max="10" width="2.83203125" bestFit="1" customWidth="1"/>
    <col min="11" max="11" width="11.6640625" bestFit="1" customWidth="1"/>
    <col min="12" max="12" width="10.1640625" bestFit="1" customWidth="1"/>
    <col min="13" max="13" width="7.5" bestFit="1" customWidth="1"/>
  </cols>
  <sheetData>
    <row r="1" spans="1:13">
      <c r="A1" s="44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>
      <c r="A2" s="45"/>
      <c r="B2" s="46" t="s">
        <v>17</v>
      </c>
      <c r="C2" s="46" t="s">
        <v>52</v>
      </c>
      <c r="D2" s="46" t="s">
        <v>53</v>
      </c>
      <c r="E2" s="46"/>
      <c r="F2" s="46" t="s">
        <v>20</v>
      </c>
      <c r="G2" s="46" t="s">
        <v>25</v>
      </c>
      <c r="H2" s="46" t="s">
        <v>61</v>
      </c>
      <c r="I2" s="46" t="s">
        <v>62</v>
      </c>
      <c r="J2" s="46" t="s">
        <v>32</v>
      </c>
      <c r="K2" s="46" t="s">
        <v>21</v>
      </c>
      <c r="L2" s="46" t="s">
        <v>29</v>
      </c>
      <c r="M2" s="47">
        <v>2014</v>
      </c>
    </row>
    <row r="3" spans="1:13">
      <c r="A3" s="48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>
      <c r="A4" s="49" t="s">
        <v>1</v>
      </c>
      <c r="B4" s="50"/>
      <c r="C4" s="45">
        <f>SUM(F4:M4)</f>
        <v>0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>
      <c r="A5" s="49" t="s">
        <v>2</v>
      </c>
      <c r="B5" s="50"/>
      <c r="C5" s="45">
        <f>SUM(F5:M5)*-1</f>
        <v>0</v>
      </c>
      <c r="D5" s="45"/>
      <c r="E5" s="45"/>
      <c r="F5" s="45">
        <f>Bilagsark!I19+Bilagsark!I29+Bilagsark!I60+Bilagsark!I61+Bilagsark!I62+Bilagsark!I72+Bilagsark!I82+Bilagsark!I127+Bilagsark!I146+Bilagsark!I166+Bilagsark!I215+Bilagsark!I216</f>
        <v>0</v>
      </c>
      <c r="G5" s="45">
        <f>Bilagsark!I180+Bilagsark!I197</f>
        <v>0</v>
      </c>
      <c r="H5" s="45"/>
      <c r="I5" s="45"/>
      <c r="J5" s="45"/>
      <c r="K5" s="45"/>
      <c r="L5" s="45"/>
      <c r="M5" s="45"/>
    </row>
    <row r="6" spans="1:13">
      <c r="A6" s="49" t="s">
        <v>3</v>
      </c>
      <c r="B6" s="50"/>
      <c r="C6" s="45">
        <f>SUM(F6:M6)</f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>
      <c r="A7" s="48" t="s">
        <v>4</v>
      </c>
      <c r="B7" s="51">
        <f>SUM(B4:B6)</f>
        <v>0</v>
      </c>
      <c r="C7" s="52">
        <f>SUM(C4:C6)</f>
        <v>0</v>
      </c>
      <c r="D7" s="45"/>
      <c r="E7" s="45"/>
      <c r="F7" s="52">
        <f t="shared" ref="F7:M7" si="0">SUM(F4:F6)</f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</row>
    <row r="8" spans="1:13">
      <c r="A8" s="49"/>
      <c r="B8" s="50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>
      <c r="A9" s="48" t="s">
        <v>5</v>
      </c>
      <c r="B9" s="50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13">
      <c r="A10" s="49" t="s">
        <v>6</v>
      </c>
      <c r="B10" s="50"/>
      <c r="C10" s="45">
        <f t="shared" ref="C10:C17" si="1">SUM(F10:M10)</f>
        <v>0</v>
      </c>
      <c r="D10" s="45"/>
      <c r="E10" s="45"/>
      <c r="F10" s="45">
        <f>Bilagsark!L65+Bilagsark!L84+Bilagsark!L151+Bilagsark!L174</f>
        <v>0</v>
      </c>
      <c r="G10" s="45"/>
      <c r="H10" s="45"/>
      <c r="I10" s="45"/>
      <c r="J10" s="45"/>
      <c r="K10" s="45"/>
      <c r="L10" s="45"/>
      <c r="M10" s="45"/>
    </row>
    <row r="11" spans="1:13">
      <c r="A11" s="49" t="s">
        <v>7</v>
      </c>
      <c r="B11" s="50"/>
      <c r="C11" s="45">
        <f t="shared" si="1"/>
        <v>0</v>
      </c>
      <c r="D11" s="45"/>
      <c r="E11" s="45"/>
      <c r="F11" s="45">
        <f>Bilagsark!M173</f>
        <v>0</v>
      </c>
      <c r="G11" s="45">
        <f>Bilagsark!M34+Bilagsark!M36+Bilagsark!M66+Bilagsark!M106+Bilagsark!M149+Bilagsark!M172+Bilagsark!M221</f>
        <v>0</v>
      </c>
      <c r="H11" s="45">
        <f>Bilagsark!M35</f>
        <v>0</v>
      </c>
      <c r="I11" s="45">
        <f>Bilagsark!M210</f>
        <v>0</v>
      </c>
      <c r="J11" s="45">
        <f>Bilagsark!M105</f>
        <v>0</v>
      </c>
      <c r="K11" s="45"/>
      <c r="L11" s="45"/>
      <c r="M11" s="45"/>
    </row>
    <row r="12" spans="1:13">
      <c r="A12" s="49" t="s">
        <v>8</v>
      </c>
      <c r="B12" s="50"/>
      <c r="C12" s="45">
        <f t="shared" si="1"/>
        <v>0</v>
      </c>
      <c r="D12" s="45"/>
      <c r="E12" s="45"/>
      <c r="F12" s="45">
        <f>Bilagsark!N111+Bilagsark!N211+Bilagsark!N220</f>
        <v>0</v>
      </c>
      <c r="G12" s="45">
        <f>Bilagsark!N49</f>
        <v>0</v>
      </c>
      <c r="H12" s="45"/>
      <c r="I12" s="45"/>
      <c r="J12" s="45"/>
      <c r="K12" s="45"/>
      <c r="L12" s="45"/>
      <c r="M12" s="45"/>
    </row>
    <row r="13" spans="1:13">
      <c r="A13" s="49" t="s">
        <v>9</v>
      </c>
      <c r="B13" s="50"/>
      <c r="C13" s="45">
        <f t="shared" si="1"/>
        <v>0</v>
      </c>
      <c r="D13" s="45"/>
      <c r="E13" s="45"/>
      <c r="F13" s="45"/>
      <c r="G13" s="45"/>
      <c r="H13" s="45"/>
      <c r="I13" s="45"/>
      <c r="J13" s="45"/>
      <c r="K13" s="45">
        <f>Bilagsark!O123</f>
        <v>0</v>
      </c>
      <c r="L13" s="45">
        <f>Bilagsark!O118+Bilagsark!O201+Bilagsark!O206</f>
        <v>0</v>
      </c>
      <c r="M13" s="45"/>
    </row>
    <row r="14" spans="1:13">
      <c r="A14" s="49" t="s">
        <v>10</v>
      </c>
      <c r="B14" s="50"/>
      <c r="C14" s="45">
        <f t="shared" si="1"/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>
      <c r="A15" s="49" t="s">
        <v>11</v>
      </c>
      <c r="B15" s="50"/>
      <c r="C15" s="45">
        <f t="shared" si="1"/>
        <v>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>
      <c r="A16" s="49" t="s">
        <v>12</v>
      </c>
      <c r="B16" s="50"/>
      <c r="C16" s="45">
        <f t="shared" si="1"/>
        <v>0</v>
      </c>
      <c r="D16" s="45"/>
      <c r="E16" s="45"/>
      <c r="F16" s="45"/>
      <c r="G16" s="45">
        <f>Bilagsark!R37+Bilagsark!R54</f>
        <v>0</v>
      </c>
      <c r="H16" s="45"/>
      <c r="I16" s="45"/>
      <c r="J16" s="45"/>
      <c r="K16" s="45"/>
      <c r="L16" s="45"/>
      <c r="M16" s="45"/>
    </row>
    <row r="17" spans="1:13">
      <c r="A17" s="49" t="s">
        <v>13</v>
      </c>
      <c r="B17" s="50"/>
      <c r="C17" s="45">
        <f t="shared" si="1"/>
        <v>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>
      <c r="A18" s="48" t="s">
        <v>14</v>
      </c>
      <c r="B18" s="51">
        <f>SUM(B10:B17)</f>
        <v>0</v>
      </c>
      <c r="C18" s="52">
        <f>SUM(C10:C17)</f>
        <v>0</v>
      </c>
      <c r="D18" s="45"/>
      <c r="E18" s="45"/>
      <c r="F18" s="52">
        <f t="shared" ref="F18:M18" si="2">SUM(F10:F17)</f>
        <v>0</v>
      </c>
      <c r="G18" s="52">
        <f t="shared" si="2"/>
        <v>0</v>
      </c>
      <c r="H18" s="52">
        <f t="shared" si="2"/>
        <v>0</v>
      </c>
      <c r="I18" s="52">
        <f t="shared" si="2"/>
        <v>0</v>
      </c>
      <c r="J18" s="52">
        <f t="shared" si="2"/>
        <v>0</v>
      </c>
      <c r="K18" s="52">
        <f t="shared" si="2"/>
        <v>0</v>
      </c>
      <c r="L18" s="52">
        <f t="shared" si="2"/>
        <v>0</v>
      </c>
      <c r="M18" s="52">
        <f t="shared" si="2"/>
        <v>0</v>
      </c>
    </row>
    <row r="19" spans="1:13">
      <c r="A19" s="49"/>
      <c r="B19" s="50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>
      <c r="A20" s="48" t="s">
        <v>15</v>
      </c>
      <c r="B20" s="53">
        <f>B7-B18</f>
        <v>0</v>
      </c>
      <c r="C20" s="45">
        <f>C7-C18</f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</row>
  </sheetData>
  <phoneticPr fontId="9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="125" zoomScaleNormal="125" zoomScalePageLayoutView="125" workbookViewId="0">
      <selection activeCell="B8" sqref="B8"/>
    </sheetView>
  </sheetViews>
  <sheetFormatPr baseColWidth="10" defaultRowHeight="11" x14ac:dyDescent="0"/>
  <cols>
    <col min="1" max="1" width="14" style="63" bestFit="1" customWidth="1"/>
    <col min="2" max="3" width="6.1640625" style="63" bestFit="1" customWidth="1"/>
    <col min="4" max="4" width="8.1640625" style="63" bestFit="1" customWidth="1"/>
    <col min="5" max="5" width="1.83203125" style="63" customWidth="1"/>
    <col min="6" max="6" width="7.83203125" style="63" bestFit="1" customWidth="1"/>
    <col min="7" max="7" width="8" style="63" bestFit="1" customWidth="1"/>
    <col min="8" max="8" width="8.1640625" style="63" bestFit="1" customWidth="1"/>
    <col min="9" max="9" width="9.5" style="63" bestFit="1" customWidth="1"/>
    <col min="10" max="10" width="7.33203125" style="63" bestFit="1" customWidth="1"/>
    <col min="11" max="11" width="2.1640625" style="63" bestFit="1" customWidth="1"/>
    <col min="12" max="12" width="11" style="63" bestFit="1" customWidth="1"/>
    <col min="13" max="13" width="5.33203125" style="63" bestFit="1" customWidth="1"/>
    <col min="14" max="15" width="3.83203125" style="63" bestFit="1" customWidth="1"/>
    <col min="16" max="16" width="6.83203125" style="63" bestFit="1" customWidth="1"/>
    <col min="17" max="17" width="6" style="63" bestFit="1" customWidth="1"/>
    <col min="18" max="16384" width="10.83203125" style="63"/>
  </cols>
  <sheetData>
    <row r="1" spans="1:17">
      <c r="A1" s="62" t="s">
        <v>28</v>
      </c>
    </row>
    <row r="2" spans="1:17">
      <c r="B2" s="64" t="s">
        <v>17</v>
      </c>
      <c r="C2" s="64" t="s">
        <v>18</v>
      </c>
      <c r="D2" s="64" t="s">
        <v>19</v>
      </c>
      <c r="E2" s="65"/>
      <c r="F2" s="66" t="s">
        <v>20</v>
      </c>
      <c r="G2" s="66" t="s">
        <v>25</v>
      </c>
      <c r="H2" s="66" t="s">
        <v>29</v>
      </c>
      <c r="I2" s="66" t="s">
        <v>30</v>
      </c>
      <c r="J2" s="66" t="s">
        <v>31</v>
      </c>
      <c r="K2" s="66" t="s">
        <v>32</v>
      </c>
      <c r="L2" s="64" t="s">
        <v>33</v>
      </c>
      <c r="M2" s="64" t="s">
        <v>34</v>
      </c>
      <c r="N2" s="67" t="s">
        <v>35</v>
      </c>
      <c r="O2" s="67" t="s">
        <v>36</v>
      </c>
      <c r="P2" s="67" t="s">
        <v>37</v>
      </c>
      <c r="Q2" s="64">
        <v>2014</v>
      </c>
    </row>
    <row r="3" spans="1:17">
      <c r="A3" s="68" t="s">
        <v>0</v>
      </c>
    </row>
    <row r="4" spans="1:17">
      <c r="A4" s="69" t="s">
        <v>1</v>
      </c>
      <c r="C4" s="63">
        <f>SUM(F4:Q4)</f>
        <v>0</v>
      </c>
      <c r="D4" s="63" t="e">
        <f>SUM(C4/B4)</f>
        <v>#DIV/0!</v>
      </c>
    </row>
    <row r="5" spans="1:17">
      <c r="A5" s="69" t="s">
        <v>2</v>
      </c>
      <c r="C5" s="63">
        <f>SUM(F5:Q5)*-1</f>
        <v>0</v>
      </c>
      <c r="D5" s="63" t="e">
        <f>C5/B5</f>
        <v>#DIV/0!</v>
      </c>
      <c r="F5" s="63">
        <f>Bilagsark!I6+Bilagsark!I70+Bilagsark!I71+Bilagsark!I79+Bilagsark!I80+Bilagsark!I81+Bilagsark!I83+Bilagsark!I128+Bilagsark!I144+Bilagsark!I153+Bilagsark!I167+Bilagsark!I168+Bilagsark!I169+Bilagsark!I170+Bilagsark!I171</f>
        <v>0</v>
      </c>
      <c r="G5" s="63">
        <f>Bilagsark!I182+Bilagsark!I198</f>
        <v>0</v>
      </c>
    </row>
    <row r="6" spans="1:17">
      <c r="A6" s="69" t="s">
        <v>3</v>
      </c>
      <c r="C6" s="63">
        <f>SUM(F6:Q6)</f>
        <v>0</v>
      </c>
      <c r="D6" s="63" t="e">
        <f>C6/B6</f>
        <v>#DIV/0!</v>
      </c>
    </row>
    <row r="7" spans="1:17">
      <c r="A7" s="68" t="s">
        <v>4</v>
      </c>
      <c r="B7" s="70">
        <f>SUM(B4:B6)</f>
        <v>0</v>
      </c>
      <c r="C7" s="71">
        <f>SUM(C4:C6)</f>
        <v>0</v>
      </c>
      <c r="D7" s="72"/>
      <c r="F7" s="71">
        <f t="shared" ref="F7:Q7" si="0">SUM(F4:F6)</f>
        <v>0</v>
      </c>
      <c r="G7" s="71">
        <f t="shared" si="0"/>
        <v>0</v>
      </c>
      <c r="H7" s="71">
        <f t="shared" si="0"/>
        <v>0</v>
      </c>
      <c r="I7" s="71">
        <f t="shared" si="0"/>
        <v>0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0</v>
      </c>
      <c r="O7" s="71">
        <f t="shared" si="0"/>
        <v>0</v>
      </c>
      <c r="P7" s="71">
        <f t="shared" si="0"/>
        <v>0</v>
      </c>
      <c r="Q7" s="71">
        <f t="shared" si="0"/>
        <v>0</v>
      </c>
    </row>
    <row r="8" spans="1:17">
      <c r="A8" s="69"/>
    </row>
    <row r="9" spans="1:17">
      <c r="A9" s="68" t="s">
        <v>5</v>
      </c>
    </row>
    <row r="10" spans="1:17">
      <c r="A10" s="69" t="s">
        <v>6</v>
      </c>
      <c r="C10" s="63">
        <f t="shared" ref="C10:C17" si="1">SUM(F10:Q10)</f>
        <v>0</v>
      </c>
      <c r="D10" s="63" t="e">
        <f t="shared" ref="D10:D18" si="2">C10/B10</f>
        <v>#DIV/0!</v>
      </c>
      <c r="F10" s="63">
        <f>Bilagsark!L18+Bilagsark!L38+Bilagsark!L40+Bilagsark!L43+Bilagsark!L55+Bilagsark!L63+Bilagsark!L68+Bilagsark!L73+Bilagsark!L86+Bilagsark!L87+Bilagsark!L88+Bilagsark!L98+Bilagsark!L99+Bilagsark!L102+Bilagsark!L103+Bilagsark!L138+Bilagsark!L185+Bilagsark!L186+Bilagsark!L187+Bilagsark!L189+Bilagsark!L190</f>
        <v>0</v>
      </c>
    </row>
    <row r="11" spans="1:17">
      <c r="A11" s="69" t="s">
        <v>7</v>
      </c>
      <c r="C11" s="63">
        <f t="shared" si="1"/>
        <v>0</v>
      </c>
      <c r="D11" s="63" t="e">
        <f t="shared" si="2"/>
        <v>#DIV/0!</v>
      </c>
      <c r="G11" s="63">
        <f>Bilagsark!M42+Bilagsark!M56+Bilagsark!M89+Bilagsark!M90+Bilagsark!M104+Bilagsark!M176</f>
        <v>0</v>
      </c>
      <c r="I11" s="63">
        <f>Bilagsark!M92+Bilagsark!M100</f>
        <v>0</v>
      </c>
    </row>
    <row r="12" spans="1:17">
      <c r="A12" s="69" t="s">
        <v>8</v>
      </c>
      <c r="C12" s="63">
        <f t="shared" si="1"/>
        <v>0</v>
      </c>
      <c r="D12" s="63" t="e">
        <f t="shared" si="2"/>
        <v>#DIV/0!</v>
      </c>
      <c r="F12" s="63">
        <f>Bilagsark!N64+Bilagsark!N101+Bilagsark!N150+Bilagsark!N192+Bilagsark!N193</f>
        <v>0</v>
      </c>
      <c r="K12" s="63">
        <f>Bilagsark!N41</f>
        <v>0</v>
      </c>
    </row>
    <row r="13" spans="1:17">
      <c r="A13" s="69" t="s">
        <v>9</v>
      </c>
      <c r="C13" s="63">
        <f t="shared" si="1"/>
        <v>0</v>
      </c>
      <c r="D13" s="63" t="e">
        <f t="shared" si="2"/>
        <v>#DIV/0!</v>
      </c>
      <c r="H13" s="63">
        <f>Bilagsark!O119+Bilagsark!O122+Bilagsark!O207</f>
        <v>0</v>
      </c>
      <c r="N13" s="63">
        <f>Bilagsark!O202</f>
        <v>0</v>
      </c>
    </row>
    <row r="14" spans="1:17">
      <c r="A14" s="69" t="s">
        <v>10</v>
      </c>
      <c r="C14" s="63">
        <f t="shared" si="1"/>
        <v>0</v>
      </c>
      <c r="D14" s="63" t="e">
        <f t="shared" si="2"/>
        <v>#DIV/0!</v>
      </c>
      <c r="J14" s="63">
        <f>Bilagsark!P188</f>
        <v>0</v>
      </c>
    </row>
    <row r="15" spans="1:17">
      <c r="A15" s="69" t="s">
        <v>11</v>
      </c>
      <c r="C15" s="63">
        <f t="shared" si="1"/>
        <v>0</v>
      </c>
      <c r="D15" s="63" t="e">
        <f t="shared" si="2"/>
        <v>#DIV/0!</v>
      </c>
    </row>
    <row r="16" spans="1:17">
      <c r="A16" s="69" t="s">
        <v>12</v>
      </c>
      <c r="C16" s="63">
        <f t="shared" si="1"/>
        <v>0</v>
      </c>
      <c r="D16" s="63" t="e">
        <f t="shared" si="2"/>
        <v>#DIV/0!</v>
      </c>
      <c r="G16" s="63">
        <f>Bilagsark!R177</f>
        <v>0</v>
      </c>
    </row>
    <row r="17" spans="1:17">
      <c r="A17" s="69" t="s">
        <v>13</v>
      </c>
      <c r="C17" s="63">
        <f t="shared" si="1"/>
        <v>0</v>
      </c>
      <c r="D17" s="63" t="e">
        <f t="shared" si="2"/>
        <v>#DIV/0!</v>
      </c>
    </row>
    <row r="18" spans="1:17">
      <c r="A18" s="68" t="s">
        <v>14</v>
      </c>
      <c r="B18" s="70">
        <f>SUM(B10:B17)</f>
        <v>0</v>
      </c>
      <c r="C18" s="71">
        <f>SUM(C10:C17)</f>
        <v>0</v>
      </c>
      <c r="D18" s="63" t="e">
        <f t="shared" si="2"/>
        <v>#DIV/0!</v>
      </c>
      <c r="F18" s="71">
        <f t="shared" ref="F18:Q18" si="3">SUM(F10:F17)</f>
        <v>0</v>
      </c>
      <c r="G18" s="71">
        <f t="shared" si="3"/>
        <v>0</v>
      </c>
      <c r="H18" s="71">
        <f t="shared" si="3"/>
        <v>0</v>
      </c>
      <c r="I18" s="71">
        <f t="shared" si="3"/>
        <v>0</v>
      </c>
      <c r="J18" s="71">
        <f t="shared" si="3"/>
        <v>0</v>
      </c>
      <c r="K18" s="71">
        <f t="shared" si="3"/>
        <v>0</v>
      </c>
      <c r="L18" s="71">
        <f t="shared" si="3"/>
        <v>0</v>
      </c>
      <c r="M18" s="71">
        <f t="shared" si="3"/>
        <v>0</v>
      </c>
      <c r="N18" s="71">
        <f t="shared" si="3"/>
        <v>0</v>
      </c>
      <c r="O18" s="71">
        <f t="shared" si="3"/>
        <v>0</v>
      </c>
      <c r="P18" s="71">
        <f t="shared" si="3"/>
        <v>0</v>
      </c>
      <c r="Q18" s="71">
        <f t="shared" si="3"/>
        <v>0</v>
      </c>
    </row>
    <row r="19" spans="1:17">
      <c r="A19" s="69"/>
    </row>
    <row r="20" spans="1:17">
      <c r="A20" s="68" t="s">
        <v>15</v>
      </c>
      <c r="B20" s="63">
        <f>SUM(B7-B18)</f>
        <v>0</v>
      </c>
      <c r="C20" s="63">
        <f>C7-C18</f>
        <v>0</v>
      </c>
    </row>
  </sheetData>
  <phoneticPr fontId="9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zoomScale="150" zoomScaleNormal="150" zoomScalePageLayoutView="150" workbookViewId="0">
      <selection activeCell="B8" sqref="B8"/>
    </sheetView>
  </sheetViews>
  <sheetFormatPr baseColWidth="10" defaultRowHeight="10" x14ac:dyDescent="0"/>
  <cols>
    <col min="1" max="1" width="13.6640625" style="55" bestFit="1" customWidth="1"/>
    <col min="2" max="3" width="6.1640625" style="55" bestFit="1" customWidth="1"/>
    <col min="4" max="4" width="4.5" style="55" bestFit="1" customWidth="1"/>
    <col min="5" max="5" width="4.1640625" style="55" customWidth="1"/>
    <col min="6" max="6" width="7.1640625" style="55" bestFit="1" customWidth="1"/>
    <col min="7" max="7" width="7.33203125" style="55" bestFit="1" customWidth="1"/>
    <col min="8" max="9" width="7.6640625" style="55" bestFit="1" customWidth="1"/>
    <col min="10" max="10" width="11" style="55" bestFit="1" customWidth="1"/>
    <col min="11" max="11" width="6.6640625" style="55" bestFit="1" customWidth="1"/>
    <col min="12" max="12" width="2.83203125" style="55" bestFit="1" customWidth="1"/>
    <col min="13" max="13" width="11.1640625" style="55" bestFit="1" customWidth="1"/>
    <col min="14" max="14" width="15.1640625" style="55" bestFit="1" customWidth="1"/>
    <col min="15" max="15" width="6" style="55" bestFit="1" customWidth="1"/>
    <col min="16" max="16384" width="10.83203125" style="55"/>
  </cols>
  <sheetData>
    <row r="1" spans="1:15">
      <c r="A1" s="54" t="s">
        <v>63</v>
      </c>
    </row>
    <row r="2" spans="1:15">
      <c r="B2" s="58" t="s">
        <v>17</v>
      </c>
      <c r="C2" s="58" t="s">
        <v>52</v>
      </c>
      <c r="D2" s="58" t="s">
        <v>53</v>
      </c>
      <c r="E2" s="58"/>
      <c r="F2" s="56" t="s">
        <v>65</v>
      </c>
      <c r="G2" s="56" t="s">
        <v>20</v>
      </c>
      <c r="H2" s="56" t="s">
        <v>25</v>
      </c>
      <c r="I2" s="56" t="s">
        <v>29</v>
      </c>
      <c r="J2" s="56" t="s">
        <v>64</v>
      </c>
      <c r="K2" s="56" t="s">
        <v>66</v>
      </c>
      <c r="L2" s="56" t="s">
        <v>32</v>
      </c>
      <c r="M2" s="56" t="s">
        <v>67</v>
      </c>
      <c r="N2" s="56" t="s">
        <v>68</v>
      </c>
      <c r="O2" s="56">
        <v>2014</v>
      </c>
    </row>
    <row r="3" spans="1:15">
      <c r="A3" s="59" t="s">
        <v>0</v>
      </c>
    </row>
    <row r="4" spans="1:15">
      <c r="A4" s="60" t="s">
        <v>1</v>
      </c>
      <c r="C4" s="55">
        <f>SUM(F4:O4)</f>
        <v>0</v>
      </c>
    </row>
    <row r="5" spans="1:15">
      <c r="A5" s="60" t="s">
        <v>2</v>
      </c>
      <c r="C5" s="55">
        <f>SUM(F5:O5)*-1</f>
        <v>0</v>
      </c>
      <c r="G5" s="55">
        <f>Bilagsark!I7+Bilagsark!I8+Bilagsark!I12+Bilagsark!I20+Bilagsark!I23+Bilagsark!I24+Bilagsark!I76+Bilagsark!I126+Bilagsark!I143</f>
        <v>0</v>
      </c>
      <c r="H5" s="55">
        <f>Bilagsark!I181+Bilagsark!I199</f>
        <v>0</v>
      </c>
    </row>
    <row r="6" spans="1:15">
      <c r="A6" s="60" t="s">
        <v>3</v>
      </c>
      <c r="B6" s="73"/>
      <c r="C6" s="57">
        <f>SUM(F6:O6)</f>
        <v>0</v>
      </c>
      <c r="D6" s="57"/>
      <c r="E6" s="57"/>
      <c r="F6" s="57"/>
      <c r="G6" s="57"/>
      <c r="H6" s="57"/>
      <c r="I6" s="57"/>
      <c r="J6" s="57"/>
      <c r="K6" s="57"/>
      <c r="L6" s="57"/>
    </row>
    <row r="7" spans="1:15">
      <c r="A7" s="59" t="s">
        <v>4</v>
      </c>
      <c r="B7" s="55">
        <f>SUM(B4:B6)</f>
        <v>0</v>
      </c>
      <c r="C7" s="55">
        <f>SUM(C4:C6)</f>
        <v>0</v>
      </c>
      <c r="F7" s="55">
        <f t="shared" ref="F7:O7" si="0">SUM(F4:F6)</f>
        <v>0</v>
      </c>
      <c r="G7" s="55">
        <f t="shared" si="0"/>
        <v>0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</row>
    <row r="8" spans="1:15">
      <c r="A8" s="60"/>
    </row>
    <row r="9" spans="1:15">
      <c r="A9" s="59" t="s">
        <v>5</v>
      </c>
    </row>
    <row r="10" spans="1:15">
      <c r="A10" s="60" t="s">
        <v>6</v>
      </c>
      <c r="C10" s="55">
        <f t="shared" ref="C10:C17" si="1">SUM(F10:O10)</f>
        <v>0</v>
      </c>
      <c r="G10" s="55">
        <f>Bilagsark!L44+Bilagsark!L97+Bilagsark!L107+Bilagsark!L109+Bilagsark!L148</f>
        <v>0</v>
      </c>
    </row>
    <row r="11" spans="1:15">
      <c r="A11" s="60" t="s">
        <v>7</v>
      </c>
      <c r="C11" s="55">
        <f t="shared" si="1"/>
        <v>0</v>
      </c>
      <c r="H11" s="55">
        <f>Bilagsark!M46+Bilagsark!M222</f>
        <v>0</v>
      </c>
      <c r="J11" s="55">
        <f>Bilagsark!M108+Bilagsark!M155</f>
        <v>0</v>
      </c>
    </row>
    <row r="12" spans="1:15">
      <c r="A12" s="60" t="s">
        <v>8</v>
      </c>
      <c r="C12" s="55">
        <f t="shared" si="1"/>
        <v>0</v>
      </c>
      <c r="G12" s="55">
        <f>Bilagsark!N140</f>
        <v>0</v>
      </c>
      <c r="L12" s="55">
        <f>Bilagsark!N47</f>
        <v>0</v>
      </c>
    </row>
    <row r="13" spans="1:15">
      <c r="A13" s="60" t="s">
        <v>9</v>
      </c>
      <c r="C13" s="55">
        <f t="shared" si="1"/>
        <v>0</v>
      </c>
      <c r="I13" s="55">
        <f>Bilagsark!O117+Bilagsark!O124+Bilagsark!O203+Bilagsark!O208</f>
        <v>0</v>
      </c>
      <c r="K13" s="55">
        <f>Bilagsark!O110</f>
        <v>0</v>
      </c>
    </row>
    <row r="14" spans="1:15">
      <c r="A14" s="60" t="s">
        <v>10</v>
      </c>
      <c r="C14" s="55">
        <f t="shared" si="1"/>
        <v>0</v>
      </c>
    </row>
    <row r="15" spans="1:15">
      <c r="A15" s="60" t="s">
        <v>11</v>
      </c>
      <c r="C15" s="55">
        <f t="shared" si="1"/>
        <v>0</v>
      </c>
      <c r="J15" s="55">
        <f>Bilagsark!Q156</f>
        <v>0</v>
      </c>
    </row>
    <row r="16" spans="1:15">
      <c r="A16" s="60" t="s">
        <v>12</v>
      </c>
      <c r="C16" s="55">
        <f t="shared" si="1"/>
        <v>0</v>
      </c>
      <c r="J16" s="55">
        <f>Bilagsark!R178</f>
        <v>0</v>
      </c>
    </row>
    <row r="17" spans="1:15">
      <c r="A17" s="60" t="s">
        <v>13</v>
      </c>
      <c r="B17" s="73"/>
      <c r="C17" s="57">
        <f t="shared" si="1"/>
        <v>0</v>
      </c>
      <c r="D17" s="57"/>
      <c r="E17" s="57"/>
      <c r="F17" s="57"/>
      <c r="G17" s="57"/>
      <c r="H17" s="57"/>
      <c r="I17" s="57"/>
      <c r="J17" s="57"/>
      <c r="K17" s="57"/>
      <c r="L17" s="57"/>
    </row>
    <row r="18" spans="1:15">
      <c r="A18" s="59" t="s">
        <v>14</v>
      </c>
      <c r="B18" s="55">
        <f>SUM(B10:B17)</f>
        <v>0</v>
      </c>
      <c r="C18" s="74">
        <f>SUM(C10:C17)</f>
        <v>0</v>
      </c>
      <c r="F18" s="55">
        <f t="shared" ref="F18:O18" si="2">SUM(F10:F17)</f>
        <v>0</v>
      </c>
      <c r="G18" s="55">
        <f t="shared" si="2"/>
        <v>0</v>
      </c>
      <c r="H18" s="55">
        <f t="shared" si="2"/>
        <v>0</v>
      </c>
      <c r="I18" s="55">
        <f t="shared" si="2"/>
        <v>0</v>
      </c>
      <c r="J18" s="55">
        <f t="shared" si="2"/>
        <v>0</v>
      </c>
      <c r="K18" s="55">
        <f t="shared" si="2"/>
        <v>0</v>
      </c>
      <c r="L18" s="55">
        <f t="shared" si="2"/>
        <v>0</v>
      </c>
      <c r="M18" s="61">
        <f t="shared" si="2"/>
        <v>0</v>
      </c>
      <c r="N18" s="61">
        <f t="shared" si="2"/>
        <v>0</v>
      </c>
      <c r="O18" s="61">
        <f t="shared" si="2"/>
        <v>0</v>
      </c>
    </row>
    <row r="19" spans="1:15">
      <c r="A19" s="60"/>
    </row>
    <row r="20" spans="1:15">
      <c r="A20" s="59" t="s">
        <v>15</v>
      </c>
      <c r="B20" s="55">
        <f>B7-B18</f>
        <v>0</v>
      </c>
      <c r="C20" s="55">
        <f>C7-C18</f>
        <v>0</v>
      </c>
    </row>
  </sheetData>
  <phoneticPr fontId="9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Regnskab</vt:lpstr>
      <vt:lpstr>Bilagsark</vt:lpstr>
      <vt:lpstr>Nationalt</vt:lpstr>
      <vt:lpstr>København</vt:lpstr>
      <vt:lpstr>Odense</vt:lpstr>
      <vt:lpstr>Aarhus</vt:lpstr>
      <vt:lpstr>Aalborg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Hecquet</dc:creator>
  <cp:lastModifiedBy>Sofie Hecquet</cp:lastModifiedBy>
  <cp:lastPrinted>2015-07-08T15:45:34Z</cp:lastPrinted>
  <dcterms:created xsi:type="dcterms:W3CDTF">2015-01-17T14:34:39Z</dcterms:created>
  <dcterms:modified xsi:type="dcterms:W3CDTF">2016-02-15T13:45:24Z</dcterms:modified>
</cp:coreProperties>
</file>